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REMUNERACIÓN MENSUAL" sheetId="1" r:id="rId1"/>
  </sheets>
  <definedNames>
    <definedName name="_xlnm._FilterDatabase" localSheetId="0" hidden="1">'REMUNERACIÓN MENSUAL'!$A$4:$M$220</definedName>
    <definedName name="_xlnm.Print_Area" localSheetId="0">'REMUNERACIÓN MENSUAL'!$A$1:$M$220</definedName>
    <definedName name="_xlnm.Print_Titles" localSheetId="0">'REMUNERACIÓN MENSUAL'!$4:$4</definedName>
  </definedNames>
  <calcPr fullCalcOnLoad="1"/>
</workbook>
</file>

<file path=xl/sharedStrings.xml><?xml version="1.0" encoding="utf-8"?>
<sst xmlns="http://schemas.openxmlformats.org/spreadsheetml/2006/main" count="1075" uniqueCount="392">
  <si>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</si>
  <si>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</si>
  <si>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</si>
  <si>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</si>
  <si>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</si>
  <si>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</si>
  <si>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</si>
  <si>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</si>
  <si>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</si>
  <si>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</si>
  <si>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</si>
  <si>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</si>
  <si>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</si>
  <si>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</si>
  <si>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</si>
  <si>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</si>
  <si>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</si>
  <si>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</si>
  <si>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</si>
  <si>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</si>
  <si>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</si>
  <si>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</si>
  <si>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</si>
  <si>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</si>
  <si>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</si>
  <si>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2.-Código del Trabajo</t>
  </si>
  <si>
    <t>Jornalero</t>
  </si>
  <si>
    <t>Guardián</t>
  </si>
  <si>
    <t>Gasfitero</t>
  </si>
  <si>
    <t>Operador Planta de Tratamiento de AAPP</t>
  </si>
  <si>
    <t>Auxiliar de Topografía</t>
  </si>
  <si>
    <t>Inspector de Obras Públicas</t>
  </si>
  <si>
    <t>Ayudante de cuadrilla</t>
  </si>
  <si>
    <t>Operador de Cargadora Frontal</t>
  </si>
  <si>
    <t>Chofer / Recolector</t>
  </si>
  <si>
    <t>Chofer / VP</t>
  </si>
  <si>
    <t>Chofer / VL</t>
  </si>
  <si>
    <t>Guardián Municipal</t>
  </si>
  <si>
    <t>Soldador</t>
  </si>
  <si>
    <t>Cadenero</t>
  </si>
  <si>
    <t>Carpintero</t>
  </si>
  <si>
    <t>Operador de Cargadora</t>
  </si>
  <si>
    <t>Operador Pala</t>
  </si>
  <si>
    <t>Albañil</t>
  </si>
  <si>
    <t>51.01.06</t>
  </si>
  <si>
    <t>71.01.06</t>
  </si>
  <si>
    <t>51.05.10</t>
  </si>
  <si>
    <t>71.05.10</t>
  </si>
  <si>
    <t>Secretaria del Concejo</t>
  </si>
  <si>
    <t>Diseñador Gráfico Municipal</t>
  </si>
  <si>
    <t>1.-Servicio Civil Público Contrato (LOSEP)</t>
  </si>
  <si>
    <t>Servicios Profesionales</t>
  </si>
  <si>
    <t>51.01.05</t>
  </si>
  <si>
    <t>71.01.05</t>
  </si>
  <si>
    <t>Plomero-Gasfitero</t>
  </si>
  <si>
    <t>Secretaría Ejecutiva Encargada CCPDZ</t>
  </si>
  <si>
    <t>SPA 3 - 3</t>
  </si>
  <si>
    <t>SP 7 - 13</t>
  </si>
  <si>
    <t>SPA 1 - 3</t>
  </si>
  <si>
    <t>SP 1 - 7</t>
  </si>
  <si>
    <t>SP 10 - 16</t>
  </si>
  <si>
    <t>SPA 3 - 5</t>
  </si>
  <si>
    <t>SPA 2 - 4</t>
  </si>
  <si>
    <t>SP 5 - 11</t>
  </si>
  <si>
    <t>SPA 4 - 6</t>
  </si>
  <si>
    <t>SP 2 -8</t>
  </si>
  <si>
    <t>SP 4 - 10</t>
  </si>
  <si>
    <t>SP 6 -12</t>
  </si>
  <si>
    <t>N/A</t>
  </si>
  <si>
    <t>NJS 1</t>
  </si>
  <si>
    <t>…</t>
  </si>
  <si>
    <t>LOPEZ GARCIA CARLOS PATRICIO</t>
  </si>
  <si>
    <t>GONZALEZ JARAMILLO NANCY DE LOURDES</t>
  </si>
  <si>
    <t>GRANDA TORRES FELIX EDUARDO</t>
  </si>
  <si>
    <t>TORRES CAMPOS SEGUNDO JAVIER</t>
  </si>
  <si>
    <t>AGUILAR PACHECO FABIAN OVIDIO</t>
  </si>
  <si>
    <t>AMBULUDI ORTIZ SERGIO DE JESUS</t>
  </si>
  <si>
    <t>ASANZA ALVARADO MARCO RODRIGO</t>
  </si>
  <si>
    <t>ALVARADO PALADINES IBAN BOLIVAR</t>
  </si>
  <si>
    <t>CAMPOS RAMON DIEGO DE JESUS</t>
  </si>
  <si>
    <t>ESPINOZA TORRES ANGEL GREGORIO</t>
  </si>
  <si>
    <t>FEIJOO TINOCO DIEGO MAURICIO</t>
  </si>
  <si>
    <t>FEIJOO TORRES JORGE ENRIQUE</t>
  </si>
  <si>
    <t>FEIJOO TORRES PABLO HUMBERTO</t>
  </si>
  <si>
    <t>GONZALEZ ESPINOSA JORGE ALFONSO</t>
  </si>
  <si>
    <t>LOJA COELLO JULIO ALBERTO</t>
  </si>
  <si>
    <t>MELENDREZ MALDONADO FELIX ESTUARDO</t>
  </si>
  <si>
    <t>ORDOÑEZ LUNA GUIDO LEODAN</t>
  </si>
  <si>
    <t>ORTEGA MACAS HERNAN OWALDO</t>
  </si>
  <si>
    <t>PEÑA ZHUNGATA CARLOS PATRICIO</t>
  </si>
  <si>
    <t>RAMON CARDENAS ANGEL VITALIO</t>
  </si>
  <si>
    <t>RAMON CASTRO MANUEL VITALIO</t>
  </si>
  <si>
    <t>ROMERO PACHECO ROGELIO ANDRES</t>
  </si>
  <si>
    <t>SAMANIEGO MALDONADO FULVIO RENE</t>
  </si>
  <si>
    <t>TORO BELDUMA MANUEL DE JESUS</t>
  </si>
  <si>
    <t>CARRION ARMIJOS GLORIA DEL ROSIO</t>
  </si>
  <si>
    <t>AGUILAR AGUILAR EDGAR EDUARDO</t>
  </si>
  <si>
    <t>AGUILAR MORA LUIS JACINTO</t>
  </si>
  <si>
    <t>AMBULUDI ORTIZ FREDDY ROQUE</t>
  </si>
  <si>
    <t>AREVALO SERRANO ABDON CLOTARIO</t>
  </si>
  <si>
    <t>ASANZA CARRION SERGIO POLIBIO</t>
  </si>
  <si>
    <t>ASANZA JARAMILLO ELIBERTO DE JESUS</t>
  </si>
  <si>
    <t>ASANZA PINEDA ANGEL BOLIVAR</t>
  </si>
  <si>
    <t>BLACIO BLACIO SILVIO LIRMO</t>
  </si>
  <si>
    <t>CHAMBA TORO JORGE ALBERTO</t>
  </si>
  <si>
    <t>COYAGO CARRION JOSE VICENTE</t>
  </si>
  <si>
    <t>CUENCA MANUEL IGNACIO</t>
  </si>
  <si>
    <t>ESPINOZA OTAVALO HALDO UBERTO</t>
  </si>
  <si>
    <t>JARRIN ROSARIO ROGERIO ALFONSO</t>
  </si>
  <si>
    <t>MACAS AYALA LUIS ALFREDO</t>
  </si>
  <si>
    <t>MATAMOROS TINOCO JUAN ANTONIO</t>
  </si>
  <si>
    <t>MEDINA BLACIO EDILBERTO FELICIANO</t>
  </si>
  <si>
    <t>MOLINA CIFUENTES JORGE ARTURO</t>
  </si>
  <si>
    <t>ORDOÑEZ ROMERO JUAN MIGUEL</t>
  </si>
  <si>
    <t>ORELLANA SHUMA VICENTE EDUARDO</t>
  </si>
  <si>
    <t>PINEDA PINEDA CAMILO RICARDO</t>
  </si>
  <si>
    <t>ROMERO ARMIJOS JUAN PEDRO</t>
  </si>
  <si>
    <t>ROMERO ARMIJOS LEONARDO ANTONIO</t>
  </si>
  <si>
    <t>ROMERO JUAN ANTONIO</t>
  </si>
  <si>
    <t>ROMAN ROMAN BIENVENIDO HUMBERTO</t>
  </si>
  <si>
    <t>SACA SOTO GUIDO CARLOS</t>
  </si>
  <si>
    <t>TITUANA MEDINA VICTOR MANUEL</t>
  </si>
  <si>
    <t>TORO ANGAMARCA LUIS ANTONIO</t>
  </si>
  <si>
    <t>TORRES BURE MELVA DEL CARMEN</t>
  </si>
  <si>
    <t>TORRES ELIZALDE SERVIO ALVARO</t>
  </si>
  <si>
    <t>ULLAGUARI OCHOA ENMA RAQUEL</t>
  </si>
  <si>
    <t>VERA AMBULUDI ALONSO SALVADOR</t>
  </si>
  <si>
    <t>VILLAVICENCIO CANDO VICTOR ANTONIO</t>
  </si>
  <si>
    <t>AGUILAR AGUILAR WASHINGTON ROQUE</t>
  </si>
  <si>
    <t>AGUILAR ESPINOZA MANUEL ANTONIO</t>
  </si>
  <si>
    <t>ALVAREZ AGUILAR MANUEL ALBERTO</t>
  </si>
  <si>
    <t>APOLO RAMON ANGEL RAMIRO</t>
  </si>
  <si>
    <t>ARMIJOS ESPINOZA LUIS ALBERTO</t>
  </si>
  <si>
    <t>ARROBO ARCOS MARCO VINICIO</t>
  </si>
  <si>
    <t>BLACIO DURAN GALO FERNANDO</t>
  </si>
  <si>
    <t>CARRION PACHECO HUBERTO DE JESUS</t>
  </si>
  <si>
    <t>CARRION ROMERO ARTURO JACINTO</t>
  </si>
  <si>
    <t>CUENCA GALLEGOS SEGUNDO DANIEL</t>
  </si>
  <si>
    <t>FEIJÓO ESPINOSA JUAN ENRIQUE</t>
  </si>
  <si>
    <t>MOROCHO ESPINOSA KEVIN ANDRÉS</t>
  </si>
  <si>
    <t>ORDOÑEZ CALOZUMA ALFONSO MARIA</t>
  </si>
  <si>
    <t>ORELLANA PACHECO RAFAEL ALEJANDRO</t>
  </si>
  <si>
    <t>PACHECO LUNA ELVIS FABIAN</t>
  </si>
  <si>
    <t>REYES RUEDA JOSE HOMERO</t>
  </si>
  <si>
    <t>SOTO PINEDA EDGAR HERNAN</t>
  </si>
  <si>
    <t>TORO ARMIJOS MIGUEL AURELIO</t>
  </si>
  <si>
    <t>TORO ARMIJOS SEGUNDO ABEL</t>
  </si>
  <si>
    <t>TORO CURIPOMA FERNANDO GABRIEL</t>
  </si>
  <si>
    <t>TORRES ARMIJOS DIEGO DANIEL</t>
  </si>
  <si>
    <t>TORRES ARROBO CESAR AUGUSTO</t>
  </si>
  <si>
    <t>TORRES TORRES MANUEL DE JESUS</t>
  </si>
  <si>
    <t>ZHUNE TORO CESAR AUGUSTO</t>
  </si>
  <si>
    <t>AGUILAR MORA JIMMY FABIAN</t>
  </si>
  <si>
    <t>ASANZA TORRES CARLOS NOLBERTO</t>
  </si>
  <si>
    <t>AMBULUDI TORRES JORGE LUIS</t>
  </si>
  <si>
    <t>CARRION ESPINOZA LOURDES CATALINA</t>
  </si>
  <si>
    <t>ESPINOZA FLORES FRANCO VICENTE</t>
  </si>
  <si>
    <t>MOGROVEJO TORRES JAK ADALBERTO</t>
  </si>
  <si>
    <t>PACHECO VERA CELIANO</t>
  </si>
  <si>
    <t>ROGEL RIVERA MANUEL FRANCISCO</t>
  </si>
  <si>
    <t>ROMERO MORENO PATRICIO RENE</t>
  </si>
  <si>
    <t>ROMERO PROCEL WALTER ALCIDES</t>
  </si>
  <si>
    <t>VALAREZO ESPINOZA BENITO EUGENIO</t>
  </si>
  <si>
    <t>ZHIGUE SERRANO JUAN CARLOS</t>
  </si>
  <si>
    <t>ALVARADO ESPINOSA JAIME ALBERTO</t>
  </si>
  <si>
    <t>ALVARADO LEON DANNY GABRIEL</t>
  </si>
  <si>
    <t>ALVAREZ GUZMAN DIEGO ENRIQUE</t>
  </si>
  <si>
    <t>ALVAREZ ROMAN PATRICIO RENAN</t>
  </si>
  <si>
    <t>AMBULUDI BLACIO DIEGO MAURICIO</t>
  </si>
  <si>
    <t>ARIAS VERA JAIME JUAN</t>
  </si>
  <si>
    <t>ARMIJOS YANZA ANGEL DARIO</t>
  </si>
  <si>
    <t>ASANZA SARMIENTO DARWIN EFREN</t>
  </si>
  <si>
    <t>BARROS TINOCO DANILO FRANCISCO</t>
  </si>
  <si>
    <t xml:space="preserve">BARZALLO ELIZALDES JORGE ANDRES         </t>
  </si>
  <si>
    <t>CABRERA CARRION ALEX MANUEL</t>
  </si>
  <si>
    <t>CARBACHE DELGADO COLON SANTIAGO</t>
  </si>
  <si>
    <t>CARRION DAVILA FREDDY GEOVANNY</t>
  </si>
  <si>
    <t>CEDILLO TINOCO FULVIO ENRIQUE</t>
  </si>
  <si>
    <t>CHUCHUCA CHUCHUCA MANUEL AUGUSTO</t>
  </si>
  <si>
    <t>ERREYES JOSE FERNANDO</t>
  </si>
  <si>
    <t>FEIJOO TORRES VICENTE JUVENAL</t>
  </si>
  <si>
    <t>HIDALGO ASANZA JORGE EMILIO</t>
  </si>
  <si>
    <t>JARA AGUILAR JORGE EDUARDO</t>
  </si>
  <si>
    <t xml:space="preserve">LOPEZ LOAIZA BYRON PATRICIO             </t>
  </si>
  <si>
    <t>MACAS ASANZA ROGEL ULBERTO</t>
  </si>
  <si>
    <t>MACAS GONZALEZ MILTON EDUARDO</t>
  </si>
  <si>
    <t>MENDIETA CABRERA LUIS ALBERTO</t>
  </si>
  <si>
    <t>OCHOA ALVARADO CRUZ BOLIVAR</t>
  </si>
  <si>
    <t>ORELLANA JARAMILLO DARWIN JOSE</t>
  </si>
  <si>
    <t>ORTEGA HERNAN RENE</t>
  </si>
  <si>
    <t>PINEDA HURTADO LUIS HERALDO</t>
  </si>
  <si>
    <t>QUIÑONEZ CUELLAR ISRRAEL GERMAN</t>
  </si>
  <si>
    <t>QUIÑONEZ CUELLAR SIMON</t>
  </si>
  <si>
    <t>RAMIREZ SANCHEZ JHONY LUIS</t>
  </si>
  <si>
    <t>ROMAN LUIS ENRIQUE</t>
  </si>
  <si>
    <t>ROMAN ROMAN JIMMY EUSEBIO</t>
  </si>
  <si>
    <t>RUEDA PINEDA DIEGO MAURICIO</t>
  </si>
  <si>
    <t>SACA SOTO MARCO TULIO</t>
  </si>
  <si>
    <t>SALAMEA DIAZ FABIAN MARCELO</t>
  </si>
  <si>
    <t>TINOCO AGUILAR JORGE ORLANDO</t>
  </si>
  <si>
    <t>TINOCO VALAREZO MOISES DE JESUS</t>
  </si>
  <si>
    <t>TOBAR TINOCO JORGE MAURICIO</t>
  </si>
  <si>
    <t>VALAREZO ROMERO WALTER IVAN</t>
  </si>
  <si>
    <t>VALLE VILLAMAO SEGUNDO SERAFIN</t>
  </si>
  <si>
    <t>VEINTIMILLA ORELLANA WILSON NORBERTO</t>
  </si>
  <si>
    <t>ZAMBRANO TORO LUIS DARIO</t>
  </si>
  <si>
    <t>CHOFER/ADMINISTRACION</t>
  </si>
  <si>
    <t>AUXILIAR DE SERVICIOS</t>
  </si>
  <si>
    <t>AUXILIAR SERVICIOS</t>
  </si>
  <si>
    <t>INSPECTOR DE COMISARIA MUNICIPAL</t>
  </si>
  <si>
    <t>JORNALERO</t>
  </si>
  <si>
    <t>POLICIA MUNICIPAL</t>
  </si>
  <si>
    <t>Inspector Comisaría Mcpal. (Encargado)</t>
  </si>
  <si>
    <t>GUARDIAN MCPAL.</t>
  </si>
  <si>
    <t>Auxiliar de Archivo</t>
  </si>
  <si>
    <t>JORNALERO PARROQUIA</t>
  </si>
  <si>
    <t>JORNALERO  PARROQUIA</t>
  </si>
  <si>
    <t>GUARDIA SS.HH.</t>
  </si>
  <si>
    <t>GUARDIAN CEMENTERIO</t>
  </si>
  <si>
    <t>AYUDANTE DE RECOLECTOR</t>
  </si>
  <si>
    <t>AYUDANTE DE CUADRILLA</t>
  </si>
  <si>
    <t>JORNALERO DE HIGIENE AMBIENTAL</t>
  </si>
  <si>
    <t>GUARDIAN</t>
  </si>
  <si>
    <t>OPERADOR DE LA PLANTA DE AGUA POTABLE</t>
  </si>
  <si>
    <t>OPERADOR DEL SISTEMA DE AGUA POTABLE DE LA PARROQUIA SINSAO</t>
  </si>
  <si>
    <t>Guardián Planta Agua</t>
  </si>
  <si>
    <t>Jornalero de AA. PP. y Alcantarillado</t>
  </si>
  <si>
    <t>AYUDANTE GASFITERO</t>
  </si>
  <si>
    <t>INSPECTOR DE MEDIDORES DE AA.PP.</t>
  </si>
  <si>
    <t>JEFE DE LECTOR DE MEDIDORES</t>
  </si>
  <si>
    <t>INSPECTOR NOTIFICADOR DE AGUA POTABLE</t>
  </si>
  <si>
    <t>Maestro Albañil</t>
  </si>
  <si>
    <t>Operador Sistema Agua Potable Arcapamba-Osorio</t>
  </si>
  <si>
    <t>GASFITERO</t>
  </si>
  <si>
    <t>GUARDIAN AGUA POTABLE</t>
  </si>
  <si>
    <t>JARDINERO</t>
  </si>
  <si>
    <t>AUXILIAR DE ARCHIVO</t>
  </si>
  <si>
    <t>ALBAÑIL</t>
  </si>
  <si>
    <t>OPERADOR</t>
  </si>
  <si>
    <t>JORNALERO DE OO.PP.</t>
  </si>
  <si>
    <t>Operador Retroexcavadora</t>
  </si>
  <si>
    <t>SOLDADOR</t>
  </si>
  <si>
    <t>Operador de la Retroexcavadora de Oruga</t>
  </si>
  <si>
    <t>JORNALERO OO.PP.</t>
  </si>
  <si>
    <t>GUADIAN</t>
  </si>
  <si>
    <t>Operador Motoniveladora</t>
  </si>
  <si>
    <t>Auxiliar de Supervisión</t>
  </si>
  <si>
    <t>OPERADOR ELECTRICISTA</t>
  </si>
  <si>
    <t>OPERADOR DE MAQUINA EXCAVADORA</t>
  </si>
  <si>
    <t>LOPEZ JUMBO JHANSY MANUEL</t>
  </si>
  <si>
    <t>AGUILAR PEÑALOZA CARLOS ALBERTO</t>
  </si>
  <si>
    <t>ARMIJOS AGUILAR ROQUE ARMANGEL</t>
  </si>
  <si>
    <t>GIA CUENCA DILMO GONZALO</t>
  </si>
  <si>
    <t>MACAS ROMAN LORENA SOLEDAD</t>
  </si>
  <si>
    <t>MORALES CHAN PAUL RODRIGO</t>
  </si>
  <si>
    <t>ASANZA FEIJOO MARIA ELISA</t>
  </si>
  <si>
    <t>GUZMAN ROMERO MARIA CECILIA</t>
  </si>
  <si>
    <t>MENDEZ BELTRAN DARWIN AUGUSTO</t>
  </si>
  <si>
    <t>AREVALO PACHECO AURORA DEL CARMEN</t>
  </si>
  <si>
    <t>GONZALEZ SOTOMAYOR JOSE MIGUEL</t>
  </si>
  <si>
    <t>GOMEZ COELLO LIZBETH CAROLINA</t>
  </si>
  <si>
    <t>PEÑALOZA CARRION ALEXIS FABIAN</t>
  </si>
  <si>
    <t>APOLO ORDOÑEZ GIANNA MARITZA</t>
  </si>
  <si>
    <t>CARRION ESPINOSA VERONICA ALEXANDRA</t>
  </si>
  <si>
    <t>RODRIGUEZ ENCALADA MAYDE ROCIO</t>
  </si>
  <si>
    <t>SANCHEZ ZARI MARIA EUGENIA</t>
  </si>
  <si>
    <t>ALVARADO AGUILAR MARIA DEL CISNE</t>
  </si>
  <si>
    <t>AGUILAR AGUILAR LUIS RODRIGO</t>
  </si>
  <si>
    <t>SAMANIEGO MALDONADO ESTELA MARIA</t>
  </si>
  <si>
    <t>GARCIA CARRION POLIBIO PATRICIO</t>
  </si>
  <si>
    <t>ROMERO LEON FELIPE GONZALO</t>
  </si>
  <si>
    <t>AGUILAR MORA MONICA ALEXANDRA</t>
  </si>
  <si>
    <t>ROMAN ROMERO GLENDA ROCIO</t>
  </si>
  <si>
    <t>OÑA ROMERO JOSE FERNANDO</t>
  </si>
  <si>
    <t>BLACIO CASTILLO VERONICA TAMARA</t>
  </si>
  <si>
    <t xml:space="preserve">AREVALO VALLE DANNY JAVIER              </t>
  </si>
  <si>
    <t>SANMARTIN ORDONEZ TELMO RODRIGO</t>
  </si>
  <si>
    <t>LUNA ESPINOSA ELBER RAMIRO</t>
  </si>
  <si>
    <t>ORTEGA LITUMA NORMAN VICENTE</t>
  </si>
  <si>
    <t>JARAMILLO ESPINOSA RAMIRO XAVIER</t>
  </si>
  <si>
    <t>GOMEZ JUMBO MARIA CARMITA</t>
  </si>
  <si>
    <t>CARRION PACHECO LORENA DEL CARMEN</t>
  </si>
  <si>
    <t>APOLO ROMERO TANNYA PATRICIA</t>
  </si>
  <si>
    <t>GUALAN ESPINOSA EDWIN DE JESUS</t>
  </si>
  <si>
    <t>ZAMBRANO ALVARADO MARIUXI KATHERINE</t>
  </si>
  <si>
    <t>PINEDA ASANZA FERNANDO ENRIQUE</t>
  </si>
  <si>
    <t>ARMIJOS AGUILAR DIEGO ENRIQUE</t>
  </si>
  <si>
    <t>SERINI NICOLA</t>
  </si>
  <si>
    <t>IÑIGUEZ MORA MERY DEL CARMEN</t>
  </si>
  <si>
    <t>SALINAS TACURI LENIN STALIN</t>
  </si>
  <si>
    <t>AGUILAR MOROCHO RENE VIRGILIO</t>
  </si>
  <si>
    <t>AGUILAR AGUILAR JENNY EUGENIA</t>
  </si>
  <si>
    <t>AGUILAR RAMIREZ TOMAS GUILLERMO</t>
  </si>
  <si>
    <t>CORELLA CAMPOVERDE YOMARA MILENE</t>
  </si>
  <si>
    <t>ALVARADO DUCHICELA MARIUXI VERONICA</t>
  </si>
  <si>
    <t>TINOCO ROMAN TOMAS GUILLERMO</t>
  </si>
  <si>
    <t>JARAMILLO GARCIA JANETH ALEXANDRA</t>
  </si>
  <si>
    <t>PELAEZ ROMAN LUIS FERNANDO</t>
  </si>
  <si>
    <t>VALDIVIEZO RIVERA CARLOS ALFREDO</t>
  </si>
  <si>
    <t>ROMERO AGUILAR XIMENA DEL ROCIO</t>
  </si>
  <si>
    <t>ALCALDE DEL CANTON ZARUMA</t>
  </si>
  <si>
    <t>CONCEJAL RURAL</t>
  </si>
  <si>
    <t>CONCEJAL URBANO</t>
  </si>
  <si>
    <t>CONCEJALA URBANA</t>
  </si>
  <si>
    <t>PROSECRETARIA</t>
  </si>
  <si>
    <t>PROCURADOR SINDICO</t>
  </si>
  <si>
    <t>OFICINISTA 2</t>
  </si>
  <si>
    <t>REGISTRADOR DE LA PROPIEDAD</t>
  </si>
  <si>
    <t>ASISTENTE REGISTRO DE LA PROPIEDAD</t>
  </si>
  <si>
    <t>DIRECTORA GESTION FINANCIERA</t>
  </si>
  <si>
    <t>ANALISTA CONT. SECCION FINANCIERA</t>
  </si>
  <si>
    <t>AUXILIAR CONTABILIDAD</t>
  </si>
  <si>
    <t>CONTADORA 1</t>
  </si>
  <si>
    <t>ANALISTA CONTABILIDAD</t>
  </si>
  <si>
    <t>TESORERO MUNICIPAL</t>
  </si>
  <si>
    <t>RECAUDADORA</t>
  </si>
  <si>
    <t>RECAUDADOR/NOTIFICADOR</t>
  </si>
  <si>
    <t>DIRECTOR DE GESTION ADMINISTRATIVA</t>
  </si>
  <si>
    <t>TECNICA DE COMPRAS PUBLICAS</t>
  </si>
  <si>
    <t>ANALISTA TALENTO HUMANO</t>
  </si>
  <si>
    <t>TECNICO EN INFORMATICA</t>
  </si>
  <si>
    <t>GUARDALMACEN JEFE</t>
  </si>
  <si>
    <t>AYUDANTE DE GUARDALMACEN</t>
  </si>
  <si>
    <t>COMISARIO MUNICIPAL ( E )</t>
  </si>
  <si>
    <t>INSPECTOR HIGIENE</t>
  </si>
  <si>
    <t>DIRECTOR DE DESARROLLO SOCIO ECONOMICO</t>
  </si>
  <si>
    <t>TECNICA DE ESTUDIOS Y PROYECTOS SOCIO ECONOMICOS</t>
  </si>
  <si>
    <t>JEFE DE PATRIMONIO Y CULTURA</t>
  </si>
  <si>
    <t>BIBLIOTECARIA</t>
  </si>
  <si>
    <t>INSTRUCTOR BIBLIOTECA BRAILLE</t>
  </si>
  <si>
    <t>OFICINISTA BIBLIOTECA BRAILLE</t>
  </si>
  <si>
    <t>GUIA DE MUSEO</t>
  </si>
  <si>
    <t>TECNICO DE TURISMO</t>
  </si>
  <si>
    <t>DIRECTOR DE GESTION DE PLANIFICACIÓN</t>
  </si>
  <si>
    <t>TECNICO EN PLANIFICACION</t>
  </si>
  <si>
    <t>TECNICO DE AVALUOS Y CATASTROS</t>
  </si>
  <si>
    <t>AVALUADOR MUNICIPAL</t>
  </si>
  <si>
    <t>DIRECTOR DE AGUA POTABLE</t>
  </si>
  <si>
    <t>PROFESIONAL QUIMICA PLANTA TRATAMIENTO</t>
  </si>
  <si>
    <t>TECNICO AGUA Y ALCANTARILLADO</t>
  </si>
  <si>
    <t>JEFE UNIDAD GESTION AMBIENTAL</t>
  </si>
  <si>
    <t xml:space="preserve">TECNICO DE RIESGOS </t>
  </si>
  <si>
    <t>ASISTENTE TECNICO</t>
  </si>
  <si>
    <t>ASISTENTE ADMINISTRATIVA OO.PP.</t>
  </si>
  <si>
    <t>ROMERO ORDOÑEZ JANETH PAOLA</t>
  </si>
  <si>
    <t>ASISTENTE ADMINISTRATIVA VENTANILLA UNICA</t>
  </si>
  <si>
    <t>CAÑAR VALAREZO SOLANGE DEL CARMEN</t>
  </si>
  <si>
    <t>BRAVO GARCIA WILMA PIEDAD</t>
  </si>
  <si>
    <t>MORALES CHAN JESSICA LILIANA</t>
  </si>
  <si>
    <t>ASANZA MUÑOZ LORENA DEL CARMEN</t>
  </si>
  <si>
    <t>CARRION ALVARADO JHON VICTORIANO</t>
  </si>
  <si>
    <t xml:space="preserve">TORRES TORRES MARÍA MAGDALENA </t>
  </si>
  <si>
    <t>ROMERO MATAMOROS MARIA EUGENIA</t>
  </si>
  <si>
    <t>JARAMILLO GARCIA ESTELA ESPERANZA</t>
  </si>
  <si>
    <t>MACAS GONZÁLEZ NUVIA CARMITA</t>
  </si>
  <si>
    <t>CASTRO ASANZA ANDREA PAOLA</t>
  </si>
  <si>
    <t>RAMON ARMIJOS WILMER RENE</t>
  </si>
  <si>
    <t>MATAMOROS ASANZA LUCY ESTRELLA</t>
  </si>
  <si>
    <t>ASISTENTE ADMINISTRATIVA</t>
  </si>
  <si>
    <t>TECNICO DE RELACIONES PUBLICAS Y COMUNICACIÓN SOCIAL</t>
  </si>
  <si>
    <t>TECNICA UNIDAD DE TALENTO HUMANO</t>
  </si>
  <si>
    <t>ASISTENTE TECNICO DE TALENTO HUMANO</t>
  </si>
  <si>
    <t>ASISTENTE ADMINISTRATIVA DE COMPRAS PUBLICAS</t>
  </si>
  <si>
    <t>PROMOTOR CULTURAL</t>
  </si>
  <si>
    <t>PROMOTOR iTUR</t>
  </si>
  <si>
    <t>ASISTENTE JURIDICO</t>
  </si>
  <si>
    <t>BLACIO TORO SANTIAGO AQUILINO</t>
  </si>
  <si>
    <t>PACHECO CONDO KAREN CRISTINA</t>
  </si>
  <si>
    <t>COLLAGUAZO ORDÓÑEZ ANDRE AUGUSTO</t>
  </si>
  <si>
    <t>TECNICO DE PROYECTOS</t>
  </si>
  <si>
    <t>TECNICA DE DIRECCION DE GESTION DE SERVICIOS PUBLICOS</t>
  </si>
  <si>
    <t>ASISTENTE ADMINISTRATIVO</t>
  </si>
  <si>
    <t>PROMOTOR SOCIAL DEL PLAN MAESTRO AGUA POTABLE</t>
  </si>
  <si>
    <t>MAESTRA ARTESANA</t>
  </si>
  <si>
    <t>RECOLECCION DOMICILIARIA DESECHOS SOLIDOS PARROQUIA GUIZHAGUIÑA</t>
  </si>
  <si>
    <t>RODRIGUEZ TORO LUIS FELIPE</t>
  </si>
  <si>
    <t>AGUILAR APOLO ESTHELA ESMERALDA</t>
  </si>
  <si>
    <t>GONZALEZ GONZALEZ JOSE CARLOS</t>
  </si>
  <si>
    <t>CORONEL CORDOVA GILBER OSWALDO</t>
  </si>
  <si>
    <t>GIA CUENCA CELIO FLORENCIO</t>
  </si>
  <si>
    <t>RECOLECCION DOMICILIARIA DESECHOS SOLIDOS PARROQUIA ABAÑIN</t>
  </si>
  <si>
    <t>RECOLECCION DOMICILIARIA DESECHOS SOLIDOS PARROQUIA GUANAZAN</t>
  </si>
  <si>
    <t>MORA MORA GONZALO FABIAN</t>
  </si>
  <si>
    <t>TECNICO DE LA UNIDAD DE ORDENAMIENTO TERRITORIAL Y GESTION DE RIESGO</t>
  </si>
  <si>
    <t>Remuneraciones mensuales Abril Año 2021</t>
  </si>
  <si>
    <t>DD/MM/AAAA
30/04/2021</t>
  </si>
  <si>
    <t>ARMIJOS TINOCO ITALO MISAEL</t>
  </si>
  <si>
    <t>TECNICO DE SEGURIDAD E HIGIENE DEL TRABAJO</t>
  </si>
  <si>
    <t>DIRECCIÓN GESTIÓN FINANCIERA</t>
  </si>
  <si>
    <t>Eco. Gianna Apolo Ordóñez</t>
  </si>
  <si>
    <t>direccionfinancieragadmz@gmail.com</t>
  </si>
  <si>
    <t>(07) 2973-530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</si>
</sst>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300A]dddd\,\ dd&quot; de &quot;mmmm&quot; de &quot;yyyy"/>
    <numFmt numFmtId="189" formatCode="#,##0.000"/>
    <numFmt numFmtId="190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39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4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0" fillId="33" borderId="0" xfId="0" applyNumberForma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25" fillId="35" borderId="10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29" fillId="33" borderId="10" xfId="0" applyFont="1" applyFill="1" applyBorder="1" applyAlignment="1">
      <alignment horizontal="left"/>
    </xf>
    <xf numFmtId="0" fontId="53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2" fontId="29" fillId="33" borderId="10" xfId="53" applyNumberFormat="1" applyFont="1" applyFill="1" applyBorder="1" applyAlignment="1">
      <alignment/>
      <protection/>
    </xf>
    <xf numFmtId="2" fontId="29" fillId="33" borderId="10" xfId="0" applyNumberFormat="1" applyFont="1" applyFill="1" applyBorder="1" applyAlignment="1">
      <alignment horizontal="right" wrapText="1"/>
    </xf>
    <xf numFmtId="0" fontId="29" fillId="33" borderId="10" xfId="0" applyFont="1" applyFill="1" applyBorder="1" applyAlignment="1">
      <alignment/>
    </xf>
    <xf numFmtId="2" fontId="50" fillId="33" borderId="10" xfId="48" applyNumberFormat="1" applyFont="1" applyFill="1" applyBorder="1" applyAlignment="1">
      <alignment/>
    </xf>
    <xf numFmtId="3" fontId="29" fillId="33" borderId="10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/>
    </xf>
    <xf numFmtId="3" fontId="29" fillId="33" borderId="10" xfId="0" applyNumberFormat="1" applyFont="1" applyFill="1" applyBorder="1" applyAlignment="1">
      <alignment horizontal="left" wrapText="1"/>
    </xf>
    <xf numFmtId="3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 horizontal="right"/>
    </xf>
    <xf numFmtId="2" fontId="5" fillId="33" borderId="10" xfId="48" applyNumberFormat="1" applyFont="1" applyFill="1" applyBorder="1" applyAlignment="1">
      <alignment/>
    </xf>
    <xf numFmtId="0" fontId="50" fillId="33" borderId="13" xfId="0" applyFont="1" applyFill="1" applyBorder="1" applyAlignment="1">
      <alignment/>
    </xf>
    <xf numFmtId="2" fontId="5" fillId="33" borderId="11" xfId="48" applyNumberFormat="1" applyFont="1" applyFill="1" applyBorder="1" applyAlignment="1">
      <alignment/>
    </xf>
    <xf numFmtId="2" fontId="29" fillId="33" borderId="10" xfId="53" applyNumberFormat="1" applyFont="1" applyFill="1" applyBorder="1" applyAlignment="1">
      <alignment horizontal="right"/>
      <protection/>
    </xf>
    <xf numFmtId="2" fontId="29" fillId="33" borderId="10" xfId="0" applyNumberFormat="1" applyFont="1" applyFill="1" applyBorder="1" applyAlignment="1">
      <alignment wrapText="1"/>
    </xf>
    <xf numFmtId="2" fontId="50" fillId="33" borderId="10" xfId="0" applyNumberFormat="1" applyFont="1" applyFill="1" applyBorder="1" applyAlignment="1">
      <alignment/>
    </xf>
    <xf numFmtId="2" fontId="29" fillId="33" borderId="10" xfId="48" applyNumberFormat="1" applyFont="1" applyFill="1" applyBorder="1" applyAlignment="1">
      <alignment horizontal="right"/>
    </xf>
    <xf numFmtId="0" fontId="29" fillId="33" borderId="10" xfId="53" applyFont="1" applyFill="1" applyBorder="1" applyAlignment="1">
      <alignment wrapText="1"/>
      <protection/>
    </xf>
    <xf numFmtId="3" fontId="29" fillId="33" borderId="10" xfId="0" applyNumberFormat="1" applyFont="1" applyFill="1" applyBorder="1" applyAlignment="1">
      <alignment/>
    </xf>
    <xf numFmtId="2" fontId="29" fillId="33" borderId="10" xfId="0" applyNumberFormat="1" applyFont="1" applyFill="1" applyBorder="1" applyAlignment="1">
      <alignment/>
    </xf>
    <xf numFmtId="3" fontId="29" fillId="33" borderId="10" xfId="0" applyNumberFormat="1" applyFont="1" applyFill="1" applyBorder="1" applyAlignment="1">
      <alignment horizontal="left"/>
    </xf>
    <xf numFmtId="2" fontId="29" fillId="33" borderId="11" xfId="48" applyNumberFormat="1" applyFont="1" applyFill="1" applyBorder="1" applyAlignment="1">
      <alignment/>
    </xf>
    <xf numFmtId="2" fontId="29" fillId="33" borderId="10" xfId="48" applyNumberFormat="1" applyFont="1" applyFill="1" applyBorder="1" applyAlignment="1">
      <alignment/>
    </xf>
    <xf numFmtId="49" fontId="50" fillId="33" borderId="10" xfId="0" applyNumberFormat="1" applyFont="1" applyFill="1" applyBorder="1" applyAlignment="1">
      <alignment/>
    </xf>
    <xf numFmtId="0" fontId="29" fillId="33" borderId="12" xfId="0" applyFont="1" applyFill="1" applyBorder="1" applyAlignment="1">
      <alignment horizontal="left"/>
    </xf>
    <xf numFmtId="0" fontId="29" fillId="33" borderId="14" xfId="53" applyFont="1" applyFill="1" applyBorder="1">
      <alignment/>
      <protection/>
    </xf>
    <xf numFmtId="0" fontId="29" fillId="33" borderId="10" xfId="0" applyFont="1" applyFill="1" applyBorder="1" applyAlignment="1">
      <alignment wrapText="1"/>
    </xf>
    <xf numFmtId="0" fontId="29" fillId="33" borderId="15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2" fontId="29" fillId="33" borderId="11" xfId="48" applyNumberFormat="1" applyFont="1" applyFill="1" applyBorder="1" applyAlignment="1">
      <alignment horizontal="right"/>
    </xf>
    <xf numFmtId="2" fontId="50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right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4" fillId="0" borderId="12" xfId="46" applyFont="1" applyBorder="1" applyAlignment="1" applyProtection="1">
      <alignment horizontal="center" vertical="center" wrapText="1"/>
      <protection/>
    </xf>
    <xf numFmtId="0" fontId="54" fillId="0" borderId="16" xfId="46" applyFont="1" applyBorder="1" applyAlignment="1" applyProtection="1">
      <alignment horizontal="center" vertical="center" wrapText="1"/>
      <protection/>
    </xf>
    <xf numFmtId="0" fontId="55" fillId="37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2" fillId="38" borderId="13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41" fillId="0" borderId="13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financieragadmz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4"/>
  <sheetViews>
    <sheetView tabSelected="1" zoomScalePageLayoutView="0" workbookViewId="0" topLeftCell="A1">
      <pane xSplit="3" ySplit="4" topLeftCell="D2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22" sqref="A222:A224"/>
    </sheetView>
  </sheetViews>
  <sheetFormatPr defaultColWidth="11.421875" defaultRowHeight="15"/>
  <cols>
    <col min="1" max="1" width="6.28125" style="0" customWidth="1"/>
    <col min="2" max="2" width="32.28125" style="0" customWidth="1"/>
    <col min="3" max="3" width="18.00390625" style="0" customWidth="1"/>
    <col min="4" max="4" width="22.00390625" style="0" customWidth="1"/>
    <col min="5" max="5" width="17.00390625" style="0" customWidth="1"/>
    <col min="6" max="6" width="15.28125" style="0" customWidth="1"/>
    <col min="7" max="7" width="15.8515625" style="0" customWidth="1"/>
    <col min="8" max="8" width="15.140625" style="0" customWidth="1"/>
    <col min="9" max="10" width="14.8515625" style="0" customWidth="1"/>
    <col min="11" max="11" width="13.57421875" style="0" customWidth="1"/>
    <col min="12" max="12" width="15.28125" style="0" customWidth="1"/>
    <col min="13" max="13" width="14.28125" style="0" customWidth="1"/>
    <col min="15" max="38" width="11.421875" style="1" customWidth="1"/>
  </cols>
  <sheetData>
    <row r="1" spans="1:14" ht="24.75" customHeight="1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</row>
    <row r="2" spans="1:14" ht="21" customHeight="1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"/>
    </row>
    <row r="3" spans="1:13" ht="21" customHeight="1">
      <c r="A3" s="75" t="s">
        <v>384</v>
      </c>
      <c r="B3" s="76"/>
      <c r="C3" s="76"/>
      <c r="D3" s="76"/>
      <c r="E3" s="76"/>
      <c r="F3" s="76"/>
      <c r="G3" s="76"/>
      <c r="H3" s="76"/>
      <c r="I3" s="73" t="s">
        <v>10</v>
      </c>
      <c r="J3" s="73"/>
      <c r="K3" s="73"/>
      <c r="L3" s="73"/>
      <c r="M3" s="73"/>
    </row>
    <row r="4" spans="1:13" s="6" customFormat="1" ht="77.25" customHeight="1">
      <c r="A4" s="8" t="s">
        <v>7</v>
      </c>
      <c r="B4" s="15" t="s">
        <v>20</v>
      </c>
      <c r="C4" s="8" t="s">
        <v>18</v>
      </c>
      <c r="D4" s="8" t="s">
        <v>21</v>
      </c>
      <c r="E4" s="8" t="s">
        <v>22</v>
      </c>
      <c r="F4" s="17" t="s">
        <v>23</v>
      </c>
      <c r="G4" s="8" t="s">
        <v>9</v>
      </c>
      <c r="H4" s="8" t="s">
        <v>17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78" s="1" customFormat="1" ht="25.5" customHeight="1">
      <c r="A5" s="13">
        <v>1</v>
      </c>
      <c r="B5" s="24" t="s">
        <v>96</v>
      </c>
      <c r="C5" s="19" t="s">
        <v>210</v>
      </c>
      <c r="D5" s="21" t="s">
        <v>25</v>
      </c>
      <c r="E5" s="12" t="s">
        <v>45</v>
      </c>
      <c r="F5" s="12" t="s">
        <v>70</v>
      </c>
      <c r="G5" s="58">
        <v>400</v>
      </c>
      <c r="H5" s="23">
        <f aca="true" t="shared" si="0" ref="H5:H68">G5*1</f>
        <v>400</v>
      </c>
      <c r="I5" s="23">
        <f>(G5/12)</f>
        <v>33.333333333333336</v>
      </c>
      <c r="J5" s="23">
        <f>(400/12)*1</f>
        <v>33.333333333333336</v>
      </c>
      <c r="K5" s="39">
        <v>73.48</v>
      </c>
      <c r="L5" s="23">
        <v>0</v>
      </c>
      <c r="M5" s="23">
        <f aca="true" t="shared" si="1" ref="M5:M68">SUM(I5:L5)</f>
        <v>140.14666666666668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1" customFormat="1" ht="25.5" customHeight="1">
      <c r="A6" s="12">
        <v>2</v>
      </c>
      <c r="B6" s="19" t="s">
        <v>291</v>
      </c>
      <c r="C6" s="19" t="s">
        <v>306</v>
      </c>
      <c r="D6" s="21" t="s">
        <v>24</v>
      </c>
      <c r="E6" s="12" t="s">
        <v>53</v>
      </c>
      <c r="F6" s="12" t="s">
        <v>61</v>
      </c>
      <c r="G6" s="45">
        <v>675</v>
      </c>
      <c r="H6" s="23">
        <f t="shared" si="0"/>
        <v>675</v>
      </c>
      <c r="I6" s="23">
        <f>(G6/12)</f>
        <v>56.25</v>
      </c>
      <c r="J6" s="23">
        <f>(400/12)*1</f>
        <v>33.333333333333336</v>
      </c>
      <c r="K6" s="50">
        <v>0</v>
      </c>
      <c r="L6" s="23">
        <v>0</v>
      </c>
      <c r="M6" s="23">
        <f t="shared" si="1"/>
        <v>89.58333333333334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s="1" customFormat="1" ht="25.5" customHeight="1">
      <c r="A7" s="12">
        <v>3</v>
      </c>
      <c r="B7" s="20" t="s">
        <v>267</v>
      </c>
      <c r="C7" s="20" t="s">
        <v>314</v>
      </c>
      <c r="D7" s="21" t="s">
        <v>24</v>
      </c>
      <c r="E7" s="12" t="s">
        <v>52</v>
      </c>
      <c r="F7" s="12" t="s">
        <v>57</v>
      </c>
      <c r="G7" s="38">
        <v>1670</v>
      </c>
      <c r="H7" s="23">
        <f t="shared" si="0"/>
        <v>1670</v>
      </c>
      <c r="I7" s="23">
        <f>(G7/12)</f>
        <v>139.16666666666666</v>
      </c>
      <c r="J7" s="23">
        <f>(400/12)*1</f>
        <v>33.333333333333336</v>
      </c>
      <c r="K7" s="50">
        <v>0</v>
      </c>
      <c r="L7" s="23">
        <v>0</v>
      </c>
      <c r="M7" s="23">
        <f t="shared" si="1"/>
        <v>172.5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s="1" customFormat="1" ht="25.5" customHeight="1">
      <c r="A8" s="13">
        <v>4</v>
      </c>
      <c r="B8" s="19" t="s">
        <v>128</v>
      </c>
      <c r="C8" s="19" t="s">
        <v>222</v>
      </c>
      <c r="D8" s="21" t="s">
        <v>25</v>
      </c>
      <c r="E8" s="12" t="s">
        <v>45</v>
      </c>
      <c r="F8" s="12" t="s">
        <v>70</v>
      </c>
      <c r="G8" s="29">
        <v>561.63</v>
      </c>
      <c r="H8" s="23">
        <f t="shared" si="0"/>
        <v>561.63</v>
      </c>
      <c r="I8" s="23">
        <f>(G8/12)</f>
        <v>46.8025</v>
      </c>
      <c r="J8" s="23">
        <f>(400/12)*1</f>
        <v>33.333333333333336</v>
      </c>
      <c r="K8" s="41">
        <v>140.4</v>
      </c>
      <c r="L8" s="23">
        <v>0</v>
      </c>
      <c r="M8" s="23">
        <f t="shared" si="1"/>
        <v>220.53583333333336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1" customFormat="1" ht="25.5" customHeight="1">
      <c r="A9" s="12">
        <v>5</v>
      </c>
      <c r="B9" s="21" t="s">
        <v>376</v>
      </c>
      <c r="C9" s="21" t="s">
        <v>373</v>
      </c>
      <c r="D9" s="21" t="s">
        <v>51</v>
      </c>
      <c r="E9" s="12" t="s">
        <v>47</v>
      </c>
      <c r="F9" s="12" t="s">
        <v>58</v>
      </c>
      <c r="G9" s="23">
        <v>400</v>
      </c>
      <c r="H9" s="23">
        <f t="shared" si="0"/>
        <v>400</v>
      </c>
      <c r="I9" s="23">
        <v>0</v>
      </c>
      <c r="J9" s="23">
        <v>0</v>
      </c>
      <c r="K9" s="50">
        <v>0</v>
      </c>
      <c r="L9" s="23">
        <v>0</v>
      </c>
      <c r="M9" s="23">
        <f t="shared" si="1"/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1" customFormat="1" ht="25.5" customHeight="1">
      <c r="A10" s="12">
        <v>6</v>
      </c>
      <c r="B10" s="19" t="s">
        <v>129</v>
      </c>
      <c r="C10" s="19" t="s">
        <v>26</v>
      </c>
      <c r="D10" s="21" t="s">
        <v>25</v>
      </c>
      <c r="E10" s="12" t="s">
        <v>45</v>
      </c>
      <c r="F10" s="12" t="s">
        <v>70</v>
      </c>
      <c r="G10" s="29">
        <v>548.51</v>
      </c>
      <c r="H10" s="23">
        <f t="shared" si="0"/>
        <v>548.51</v>
      </c>
      <c r="I10" s="23">
        <f aca="true" t="shared" si="2" ref="I10:I39">(G10/12)</f>
        <v>45.70916666666667</v>
      </c>
      <c r="J10" s="23">
        <f aca="true" t="shared" si="3" ref="J10:J39">(400/12)*1</f>
        <v>33.333333333333336</v>
      </c>
      <c r="K10" s="41">
        <v>95.67</v>
      </c>
      <c r="L10" s="23">
        <v>0</v>
      </c>
      <c r="M10" s="23">
        <f t="shared" si="1"/>
        <v>174.7125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s="1" customFormat="1" ht="25.5" customHeight="1">
      <c r="A11" s="13">
        <v>7</v>
      </c>
      <c r="B11" s="24" t="s">
        <v>152</v>
      </c>
      <c r="C11" s="19" t="s">
        <v>210</v>
      </c>
      <c r="D11" s="21" t="s">
        <v>25</v>
      </c>
      <c r="E11" s="12" t="s">
        <v>45</v>
      </c>
      <c r="F11" s="12" t="s">
        <v>70</v>
      </c>
      <c r="G11" s="45">
        <v>400</v>
      </c>
      <c r="H11" s="23">
        <f t="shared" si="0"/>
        <v>400</v>
      </c>
      <c r="I11" s="23">
        <f t="shared" si="2"/>
        <v>33.333333333333336</v>
      </c>
      <c r="J11" s="23">
        <f t="shared" si="3"/>
        <v>33.333333333333336</v>
      </c>
      <c r="K11" s="41">
        <v>0</v>
      </c>
      <c r="L11" s="23">
        <v>0</v>
      </c>
      <c r="M11" s="23">
        <f t="shared" si="1"/>
        <v>66.66666666666667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1" customFormat="1" ht="25.5" customHeight="1">
      <c r="A12" s="12">
        <v>8</v>
      </c>
      <c r="B12" s="19" t="s">
        <v>97</v>
      </c>
      <c r="C12" s="19" t="s">
        <v>215</v>
      </c>
      <c r="D12" s="21" t="s">
        <v>25</v>
      </c>
      <c r="E12" s="12" t="s">
        <v>45</v>
      </c>
      <c r="F12" s="12" t="s">
        <v>70</v>
      </c>
      <c r="G12" s="29">
        <v>833.45</v>
      </c>
      <c r="H12" s="23">
        <f t="shared" si="0"/>
        <v>833.45</v>
      </c>
      <c r="I12" s="23">
        <f t="shared" si="2"/>
        <v>69.45416666666667</v>
      </c>
      <c r="J12" s="23">
        <f t="shared" si="3"/>
        <v>33.333333333333336</v>
      </c>
      <c r="K12" s="41">
        <v>0</v>
      </c>
      <c r="L12" s="23">
        <v>0</v>
      </c>
      <c r="M12" s="23">
        <f t="shared" si="1"/>
        <v>102.7875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1" customFormat="1" ht="25.5" customHeight="1">
      <c r="A13" s="12">
        <v>9</v>
      </c>
      <c r="B13" s="19" t="s">
        <v>271</v>
      </c>
      <c r="C13" s="19" t="s">
        <v>318</v>
      </c>
      <c r="D13" s="21" t="s">
        <v>24</v>
      </c>
      <c r="E13" s="12" t="s">
        <v>52</v>
      </c>
      <c r="F13" s="12" t="s">
        <v>63</v>
      </c>
      <c r="G13" s="28">
        <v>1200</v>
      </c>
      <c r="H13" s="23">
        <f t="shared" si="0"/>
        <v>1200</v>
      </c>
      <c r="I13" s="23">
        <f t="shared" si="2"/>
        <v>100</v>
      </c>
      <c r="J13" s="23">
        <f t="shared" si="3"/>
        <v>33.333333333333336</v>
      </c>
      <c r="K13" s="51">
        <v>0</v>
      </c>
      <c r="L13" s="23">
        <v>0</v>
      </c>
      <c r="M13" s="23">
        <f t="shared" si="1"/>
        <v>133.33333333333334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s="1" customFormat="1" ht="25.5" customHeight="1">
      <c r="A14" s="13">
        <v>10</v>
      </c>
      <c r="B14" s="19" t="s">
        <v>290</v>
      </c>
      <c r="C14" s="19" t="s">
        <v>336</v>
      </c>
      <c r="D14" s="21" t="s">
        <v>24</v>
      </c>
      <c r="E14" s="12" t="s">
        <v>52</v>
      </c>
      <c r="F14" s="12" t="s">
        <v>56</v>
      </c>
      <c r="G14" s="38">
        <v>775</v>
      </c>
      <c r="H14" s="23">
        <f t="shared" si="0"/>
        <v>775</v>
      </c>
      <c r="I14" s="23">
        <f t="shared" si="2"/>
        <v>64.58333333333333</v>
      </c>
      <c r="J14" s="23">
        <f t="shared" si="3"/>
        <v>33.333333333333336</v>
      </c>
      <c r="K14" s="51">
        <v>0</v>
      </c>
      <c r="L14" s="23">
        <v>0</v>
      </c>
      <c r="M14" s="23">
        <f t="shared" si="1"/>
        <v>97.91666666666666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s="1" customFormat="1" ht="25.5" customHeight="1">
      <c r="A15" s="12">
        <v>11</v>
      </c>
      <c r="B15" s="19" t="s">
        <v>75</v>
      </c>
      <c r="C15" s="27" t="s">
        <v>209</v>
      </c>
      <c r="D15" s="21" t="s">
        <v>25</v>
      </c>
      <c r="E15" s="22" t="s">
        <v>44</v>
      </c>
      <c r="F15" s="12" t="s">
        <v>70</v>
      </c>
      <c r="G15" s="38">
        <v>590</v>
      </c>
      <c r="H15" s="23">
        <f t="shared" si="0"/>
        <v>590</v>
      </c>
      <c r="I15" s="23">
        <f t="shared" si="2"/>
        <v>49.166666666666664</v>
      </c>
      <c r="J15" s="23">
        <f t="shared" si="3"/>
        <v>33.333333333333336</v>
      </c>
      <c r="K15" s="39">
        <v>0</v>
      </c>
      <c r="L15" s="23">
        <v>24</v>
      </c>
      <c r="M15" s="23">
        <f t="shared" si="1"/>
        <v>106.5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s="1" customFormat="1" ht="25.5" customHeight="1">
      <c r="A16" s="12">
        <v>12</v>
      </c>
      <c r="B16" s="19" t="s">
        <v>250</v>
      </c>
      <c r="C16" s="19" t="s">
        <v>301</v>
      </c>
      <c r="D16" s="21" t="s">
        <v>24</v>
      </c>
      <c r="E16" s="12" t="s">
        <v>52</v>
      </c>
      <c r="F16" s="12" t="s">
        <v>68</v>
      </c>
      <c r="G16" s="28">
        <v>1750</v>
      </c>
      <c r="H16" s="23">
        <f t="shared" si="0"/>
        <v>1750</v>
      </c>
      <c r="I16" s="23">
        <f t="shared" si="2"/>
        <v>145.83333333333334</v>
      </c>
      <c r="J16" s="23">
        <f t="shared" si="3"/>
        <v>33.333333333333336</v>
      </c>
      <c r="K16" s="51">
        <v>0</v>
      </c>
      <c r="L16" s="23">
        <v>0</v>
      </c>
      <c r="M16" s="23">
        <f t="shared" si="1"/>
        <v>179.16666666666669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s="1" customFormat="1" ht="25.5" customHeight="1">
      <c r="A17" s="13">
        <v>13</v>
      </c>
      <c r="B17" s="19" t="s">
        <v>292</v>
      </c>
      <c r="C17" s="19" t="s">
        <v>337</v>
      </c>
      <c r="D17" s="21" t="s">
        <v>24</v>
      </c>
      <c r="E17" s="12" t="s">
        <v>53</v>
      </c>
      <c r="F17" s="12" t="s">
        <v>69</v>
      </c>
      <c r="G17" s="38">
        <v>2050</v>
      </c>
      <c r="H17" s="23">
        <f t="shared" si="0"/>
        <v>2050</v>
      </c>
      <c r="I17" s="23">
        <f t="shared" si="2"/>
        <v>170.83333333333334</v>
      </c>
      <c r="J17" s="23">
        <f t="shared" si="3"/>
        <v>33.333333333333336</v>
      </c>
      <c r="K17" s="51">
        <v>0</v>
      </c>
      <c r="L17" s="23">
        <v>0</v>
      </c>
      <c r="M17" s="23">
        <f t="shared" si="1"/>
        <v>204.16666666666669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s="1" customFormat="1" ht="25.5" customHeight="1">
      <c r="A18" s="12">
        <v>14</v>
      </c>
      <c r="B18" s="19" t="s">
        <v>266</v>
      </c>
      <c r="C18" s="19" t="s">
        <v>313</v>
      </c>
      <c r="D18" s="21" t="s">
        <v>24</v>
      </c>
      <c r="E18" s="12" t="s">
        <v>52</v>
      </c>
      <c r="F18" s="12" t="s">
        <v>65</v>
      </c>
      <c r="G18" s="38">
        <v>986</v>
      </c>
      <c r="H18" s="23">
        <f t="shared" si="0"/>
        <v>986</v>
      </c>
      <c r="I18" s="23">
        <f t="shared" si="2"/>
        <v>82.16666666666667</v>
      </c>
      <c r="J18" s="23">
        <f t="shared" si="3"/>
        <v>33.333333333333336</v>
      </c>
      <c r="K18" s="51">
        <v>0</v>
      </c>
      <c r="L18" s="23">
        <v>0</v>
      </c>
      <c r="M18" s="23">
        <f t="shared" si="1"/>
        <v>115.5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s="1" customFormat="1" ht="25.5" customHeight="1">
      <c r="A19" s="12">
        <v>15</v>
      </c>
      <c r="B19" s="19" t="s">
        <v>294</v>
      </c>
      <c r="C19" s="19" t="s">
        <v>306</v>
      </c>
      <c r="D19" s="21" t="s">
        <v>24</v>
      </c>
      <c r="E19" s="12" t="s">
        <v>53</v>
      </c>
      <c r="F19" s="12" t="s">
        <v>61</v>
      </c>
      <c r="G19" s="48">
        <v>675</v>
      </c>
      <c r="H19" s="23">
        <f t="shared" si="0"/>
        <v>675</v>
      </c>
      <c r="I19" s="23">
        <f t="shared" si="2"/>
        <v>56.25</v>
      </c>
      <c r="J19" s="23">
        <f t="shared" si="3"/>
        <v>33.333333333333336</v>
      </c>
      <c r="K19" s="51">
        <v>0</v>
      </c>
      <c r="L19" s="23">
        <v>0</v>
      </c>
      <c r="M19" s="23">
        <f t="shared" si="1"/>
        <v>89.58333333333334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s="1" customFormat="1" ht="25.5" customHeight="1">
      <c r="A20" s="13">
        <v>16</v>
      </c>
      <c r="B20" s="24" t="s">
        <v>164</v>
      </c>
      <c r="C20" s="24" t="s">
        <v>237</v>
      </c>
      <c r="D20" s="21" t="s">
        <v>25</v>
      </c>
      <c r="E20" s="12" t="s">
        <v>45</v>
      </c>
      <c r="F20" s="12" t="s">
        <v>70</v>
      </c>
      <c r="G20" s="38">
        <v>578</v>
      </c>
      <c r="H20" s="23">
        <f t="shared" si="0"/>
        <v>578</v>
      </c>
      <c r="I20" s="23">
        <f t="shared" si="2"/>
        <v>48.166666666666664</v>
      </c>
      <c r="J20" s="23">
        <f t="shared" si="3"/>
        <v>33.333333333333336</v>
      </c>
      <c r="K20" s="39">
        <v>28.92</v>
      </c>
      <c r="L20" s="23">
        <v>0</v>
      </c>
      <c r="M20" s="23">
        <f t="shared" si="1"/>
        <v>110.42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s="1" customFormat="1" ht="25.5" customHeight="1">
      <c r="A21" s="12">
        <v>17</v>
      </c>
      <c r="B21" s="24" t="s">
        <v>165</v>
      </c>
      <c r="C21" s="27" t="s">
        <v>238</v>
      </c>
      <c r="D21" s="21" t="s">
        <v>25</v>
      </c>
      <c r="E21" s="12" t="s">
        <v>45</v>
      </c>
      <c r="F21" s="12" t="s">
        <v>70</v>
      </c>
      <c r="G21" s="38">
        <v>575</v>
      </c>
      <c r="H21" s="23">
        <f t="shared" si="0"/>
        <v>575</v>
      </c>
      <c r="I21" s="23">
        <f t="shared" si="2"/>
        <v>47.916666666666664</v>
      </c>
      <c r="J21" s="23">
        <f t="shared" si="3"/>
        <v>33.333333333333336</v>
      </c>
      <c r="K21" s="39">
        <v>0</v>
      </c>
      <c r="L21" s="23">
        <v>0</v>
      </c>
      <c r="M21" s="23">
        <f t="shared" si="1"/>
        <v>81.25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" customFormat="1" ht="25.5" customHeight="1">
      <c r="A22" s="12">
        <v>18</v>
      </c>
      <c r="B22" s="19" t="s">
        <v>78</v>
      </c>
      <c r="C22" s="19" t="s">
        <v>211</v>
      </c>
      <c r="D22" s="21" t="s">
        <v>25</v>
      </c>
      <c r="E22" s="22" t="s">
        <v>44</v>
      </c>
      <c r="F22" s="12" t="s">
        <v>70</v>
      </c>
      <c r="G22" s="43">
        <v>548.51</v>
      </c>
      <c r="H22" s="23">
        <f t="shared" si="0"/>
        <v>548.51</v>
      </c>
      <c r="I22" s="23">
        <f t="shared" si="2"/>
        <v>45.70916666666667</v>
      </c>
      <c r="J22" s="23">
        <f t="shared" si="3"/>
        <v>33.333333333333336</v>
      </c>
      <c r="K22" s="39">
        <v>0</v>
      </c>
      <c r="L22" s="23">
        <v>0</v>
      </c>
      <c r="M22" s="23">
        <f t="shared" si="1"/>
        <v>79.0425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1" customFormat="1" ht="25.5" customHeight="1">
      <c r="A23" s="13">
        <v>19</v>
      </c>
      <c r="B23" s="19" t="s">
        <v>130</v>
      </c>
      <c r="C23" s="19" t="s">
        <v>215</v>
      </c>
      <c r="D23" s="21" t="s">
        <v>25</v>
      </c>
      <c r="E23" s="12" t="s">
        <v>45</v>
      </c>
      <c r="F23" s="12" t="s">
        <v>70</v>
      </c>
      <c r="G23" s="29">
        <v>554.3</v>
      </c>
      <c r="H23" s="23">
        <f t="shared" si="0"/>
        <v>554.3</v>
      </c>
      <c r="I23" s="23">
        <f t="shared" si="2"/>
        <v>46.19166666666666</v>
      </c>
      <c r="J23" s="23">
        <f t="shared" si="3"/>
        <v>33.333333333333336</v>
      </c>
      <c r="K23" s="39">
        <v>138.6</v>
      </c>
      <c r="L23" s="23">
        <v>0</v>
      </c>
      <c r="M23" s="23">
        <f t="shared" si="1"/>
        <v>218.125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1" customFormat="1" ht="25.5" customHeight="1">
      <c r="A24" s="12">
        <v>20</v>
      </c>
      <c r="B24" s="19" t="s">
        <v>166</v>
      </c>
      <c r="C24" s="33" t="s">
        <v>30</v>
      </c>
      <c r="D24" s="21" t="s">
        <v>25</v>
      </c>
      <c r="E24" s="12" t="s">
        <v>45</v>
      </c>
      <c r="F24" s="12" t="s">
        <v>70</v>
      </c>
      <c r="G24" s="29">
        <v>563.87</v>
      </c>
      <c r="H24" s="23">
        <f t="shared" si="0"/>
        <v>563.87</v>
      </c>
      <c r="I24" s="23">
        <f t="shared" si="2"/>
        <v>46.98916666666667</v>
      </c>
      <c r="J24" s="23">
        <f t="shared" si="3"/>
        <v>33.333333333333336</v>
      </c>
      <c r="K24" s="39">
        <v>0</v>
      </c>
      <c r="L24" s="23">
        <v>0</v>
      </c>
      <c r="M24" s="23">
        <f t="shared" si="1"/>
        <v>80.3225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s="1" customFormat="1" ht="25.5" customHeight="1">
      <c r="A25" s="12">
        <v>21</v>
      </c>
      <c r="B25" s="19" t="s">
        <v>167</v>
      </c>
      <c r="C25" s="19" t="s">
        <v>239</v>
      </c>
      <c r="D25" s="21" t="s">
        <v>25</v>
      </c>
      <c r="E25" s="12" t="s">
        <v>45</v>
      </c>
      <c r="F25" s="12" t="s">
        <v>70</v>
      </c>
      <c r="G25" s="44">
        <v>400</v>
      </c>
      <c r="H25" s="23">
        <f t="shared" si="0"/>
        <v>400</v>
      </c>
      <c r="I25" s="23">
        <f t="shared" si="2"/>
        <v>33.333333333333336</v>
      </c>
      <c r="J25" s="23">
        <f t="shared" si="3"/>
        <v>33.333333333333336</v>
      </c>
      <c r="K25" s="39">
        <v>0</v>
      </c>
      <c r="L25" s="23">
        <v>0</v>
      </c>
      <c r="M25" s="23">
        <f t="shared" si="1"/>
        <v>66.66666666666667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s="1" customFormat="1" ht="25.5" customHeight="1">
      <c r="A26" s="13">
        <v>22</v>
      </c>
      <c r="B26" s="19" t="s">
        <v>168</v>
      </c>
      <c r="C26" s="30" t="s">
        <v>240</v>
      </c>
      <c r="D26" s="21" t="s">
        <v>25</v>
      </c>
      <c r="E26" s="12" t="s">
        <v>45</v>
      </c>
      <c r="F26" s="12" t="s">
        <v>70</v>
      </c>
      <c r="G26" s="29">
        <v>566.19</v>
      </c>
      <c r="H26" s="23">
        <f t="shared" si="0"/>
        <v>566.19</v>
      </c>
      <c r="I26" s="23">
        <f t="shared" si="2"/>
        <v>47.182500000000005</v>
      </c>
      <c r="J26" s="23">
        <f t="shared" si="3"/>
        <v>33.333333333333336</v>
      </c>
      <c r="K26" s="39">
        <v>0</v>
      </c>
      <c r="L26" s="23">
        <v>0</v>
      </c>
      <c r="M26" s="23">
        <f t="shared" si="1"/>
        <v>80.51583333333335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s="1" customFormat="1" ht="25.5" customHeight="1">
      <c r="A27" s="12">
        <v>23</v>
      </c>
      <c r="B27" s="19" t="s">
        <v>98</v>
      </c>
      <c r="C27" s="19" t="s">
        <v>210</v>
      </c>
      <c r="D27" s="21" t="s">
        <v>25</v>
      </c>
      <c r="E27" s="12" t="s">
        <v>45</v>
      </c>
      <c r="F27" s="12" t="s">
        <v>70</v>
      </c>
      <c r="G27" s="44">
        <v>400</v>
      </c>
      <c r="H27" s="23">
        <f t="shared" si="0"/>
        <v>400</v>
      </c>
      <c r="I27" s="23">
        <f t="shared" si="2"/>
        <v>33.333333333333336</v>
      </c>
      <c r="J27" s="23">
        <f t="shared" si="3"/>
        <v>33.333333333333336</v>
      </c>
      <c r="K27" s="39">
        <v>83.5</v>
      </c>
      <c r="L27" s="23">
        <v>0</v>
      </c>
      <c r="M27" s="23">
        <f t="shared" si="1"/>
        <v>150.16666666666669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s="1" customFormat="1" ht="25.5" customHeight="1">
      <c r="A28" s="12">
        <v>24</v>
      </c>
      <c r="B28" s="19" t="s">
        <v>76</v>
      </c>
      <c r="C28" s="27" t="s">
        <v>210</v>
      </c>
      <c r="D28" s="21" t="s">
        <v>25</v>
      </c>
      <c r="E28" s="22" t="s">
        <v>44</v>
      </c>
      <c r="F28" s="12" t="s">
        <v>70</v>
      </c>
      <c r="G28" s="38">
        <v>400</v>
      </c>
      <c r="H28" s="23">
        <f t="shared" si="0"/>
        <v>400</v>
      </c>
      <c r="I28" s="23">
        <f t="shared" si="2"/>
        <v>33.333333333333336</v>
      </c>
      <c r="J28" s="23">
        <f t="shared" si="3"/>
        <v>33.333333333333336</v>
      </c>
      <c r="K28" s="39">
        <v>0</v>
      </c>
      <c r="L28" s="23">
        <v>0</v>
      </c>
      <c r="M28" s="23">
        <f t="shared" si="1"/>
        <v>66.66666666666667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s="1" customFormat="1" ht="25.5" customHeight="1">
      <c r="A29" s="13">
        <v>25</v>
      </c>
      <c r="B29" s="24" t="s">
        <v>154</v>
      </c>
      <c r="C29" s="24" t="s">
        <v>210</v>
      </c>
      <c r="D29" s="21" t="s">
        <v>25</v>
      </c>
      <c r="E29" s="12" t="s">
        <v>45</v>
      </c>
      <c r="F29" s="12" t="s">
        <v>70</v>
      </c>
      <c r="G29" s="31">
        <v>400</v>
      </c>
      <c r="H29" s="23">
        <f t="shared" si="0"/>
        <v>400</v>
      </c>
      <c r="I29" s="23">
        <f t="shared" si="2"/>
        <v>33.333333333333336</v>
      </c>
      <c r="J29" s="23">
        <f t="shared" si="3"/>
        <v>33.333333333333336</v>
      </c>
      <c r="K29" s="39">
        <v>0</v>
      </c>
      <c r="L29" s="23">
        <v>0</v>
      </c>
      <c r="M29" s="23">
        <f t="shared" si="1"/>
        <v>66.66666666666667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s="1" customFormat="1" ht="25.5" customHeight="1">
      <c r="A30" s="12">
        <v>26</v>
      </c>
      <c r="B30" s="19" t="s">
        <v>262</v>
      </c>
      <c r="C30" s="19" t="s">
        <v>309</v>
      </c>
      <c r="D30" s="21" t="s">
        <v>24</v>
      </c>
      <c r="E30" s="12" t="s">
        <v>52</v>
      </c>
      <c r="F30" s="12" t="s">
        <v>69</v>
      </c>
      <c r="G30" s="28">
        <v>2050</v>
      </c>
      <c r="H30" s="23">
        <f t="shared" si="0"/>
        <v>2050</v>
      </c>
      <c r="I30" s="23">
        <f t="shared" si="2"/>
        <v>170.83333333333334</v>
      </c>
      <c r="J30" s="23">
        <f t="shared" si="3"/>
        <v>33.333333333333336</v>
      </c>
      <c r="K30" s="51">
        <v>0</v>
      </c>
      <c r="L30" s="23">
        <v>0</v>
      </c>
      <c r="M30" s="23">
        <f t="shared" si="1"/>
        <v>204.16666666666669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s="1" customFormat="1" ht="25.5" customHeight="1">
      <c r="A31" s="12">
        <v>27</v>
      </c>
      <c r="B31" s="19" t="s">
        <v>131</v>
      </c>
      <c r="C31" s="32" t="s">
        <v>29</v>
      </c>
      <c r="D31" s="21" t="s">
        <v>25</v>
      </c>
      <c r="E31" s="12" t="s">
        <v>45</v>
      </c>
      <c r="F31" s="12" t="s">
        <v>70</v>
      </c>
      <c r="G31" s="29">
        <v>769.11</v>
      </c>
      <c r="H31" s="23">
        <f t="shared" si="0"/>
        <v>769.11</v>
      </c>
      <c r="I31" s="23">
        <f t="shared" si="2"/>
        <v>64.0925</v>
      </c>
      <c r="J31" s="23">
        <f t="shared" si="3"/>
        <v>33.333333333333336</v>
      </c>
      <c r="K31" s="39">
        <v>209.6</v>
      </c>
      <c r="L31" s="23">
        <v>0</v>
      </c>
      <c r="M31" s="23">
        <f t="shared" si="1"/>
        <v>307.02583333333337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s="1" customFormat="1" ht="25.5" customHeight="1">
      <c r="A32" s="13">
        <v>28</v>
      </c>
      <c r="B32" s="19" t="s">
        <v>282</v>
      </c>
      <c r="C32" s="19" t="s">
        <v>328</v>
      </c>
      <c r="D32" s="21" t="s">
        <v>24</v>
      </c>
      <c r="E32" s="12" t="s">
        <v>53</v>
      </c>
      <c r="F32" s="12" t="s">
        <v>61</v>
      </c>
      <c r="G32" s="37">
        <v>675</v>
      </c>
      <c r="H32" s="23">
        <f t="shared" si="0"/>
        <v>675</v>
      </c>
      <c r="I32" s="23">
        <f t="shared" si="2"/>
        <v>56.25</v>
      </c>
      <c r="J32" s="23">
        <f t="shared" si="3"/>
        <v>33.333333333333336</v>
      </c>
      <c r="K32" s="51">
        <v>0</v>
      </c>
      <c r="L32" s="23">
        <v>0</v>
      </c>
      <c r="M32" s="23">
        <f t="shared" si="1"/>
        <v>89.58333333333334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s="1" customFormat="1" ht="25.5" customHeight="1">
      <c r="A33" s="12">
        <v>29</v>
      </c>
      <c r="B33" s="19" t="s">
        <v>258</v>
      </c>
      <c r="C33" s="19" t="s">
        <v>306</v>
      </c>
      <c r="D33" s="21" t="s">
        <v>24</v>
      </c>
      <c r="E33" s="12" t="s">
        <v>52</v>
      </c>
      <c r="F33" s="12" t="s">
        <v>61</v>
      </c>
      <c r="G33" s="19">
        <v>675</v>
      </c>
      <c r="H33" s="23">
        <f t="shared" si="0"/>
        <v>675</v>
      </c>
      <c r="I33" s="23">
        <f t="shared" si="2"/>
        <v>56.25</v>
      </c>
      <c r="J33" s="23">
        <f t="shared" si="3"/>
        <v>33.333333333333336</v>
      </c>
      <c r="K33" s="51">
        <v>0</v>
      </c>
      <c r="L33" s="23">
        <v>0</v>
      </c>
      <c r="M33" s="23">
        <f t="shared" si="1"/>
        <v>89.58333333333334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s="1" customFormat="1" ht="25.5" customHeight="1">
      <c r="A34" s="12">
        <v>30</v>
      </c>
      <c r="B34" s="19" t="s">
        <v>99</v>
      </c>
      <c r="C34" s="19" t="s">
        <v>216</v>
      </c>
      <c r="D34" s="21" t="s">
        <v>25</v>
      </c>
      <c r="E34" s="12" t="s">
        <v>45</v>
      </c>
      <c r="F34" s="12" t="s">
        <v>70</v>
      </c>
      <c r="G34" s="29">
        <v>810.27</v>
      </c>
      <c r="H34" s="23">
        <f t="shared" si="0"/>
        <v>810.27</v>
      </c>
      <c r="I34" s="23">
        <f t="shared" si="2"/>
        <v>67.5225</v>
      </c>
      <c r="J34" s="23">
        <f t="shared" si="3"/>
        <v>33.333333333333336</v>
      </c>
      <c r="K34" s="39">
        <v>0</v>
      </c>
      <c r="L34" s="23">
        <v>0</v>
      </c>
      <c r="M34" s="23">
        <f t="shared" si="1"/>
        <v>100.85583333333332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s="1" customFormat="1" ht="25.5" customHeight="1">
      <c r="A35" s="13">
        <v>31</v>
      </c>
      <c r="B35" s="19" t="s">
        <v>275</v>
      </c>
      <c r="C35" s="19" t="s">
        <v>322</v>
      </c>
      <c r="D35" s="21" t="s">
        <v>24</v>
      </c>
      <c r="E35" s="12" t="s">
        <v>52</v>
      </c>
      <c r="F35" s="12" t="s">
        <v>62</v>
      </c>
      <c r="G35" s="38">
        <v>622</v>
      </c>
      <c r="H35" s="23">
        <f t="shared" si="0"/>
        <v>622</v>
      </c>
      <c r="I35" s="23">
        <f t="shared" si="2"/>
        <v>51.833333333333336</v>
      </c>
      <c r="J35" s="23">
        <f t="shared" si="3"/>
        <v>33.333333333333336</v>
      </c>
      <c r="K35" s="51">
        <v>0</v>
      </c>
      <c r="L35" s="23">
        <v>0</v>
      </c>
      <c r="M35" s="23">
        <f t="shared" si="1"/>
        <v>85.16666666666667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s="1" customFormat="1" ht="25.5" customHeight="1">
      <c r="A36" s="12">
        <v>32</v>
      </c>
      <c r="B36" s="19" t="s">
        <v>169</v>
      </c>
      <c r="C36" s="33" t="s">
        <v>31</v>
      </c>
      <c r="D36" s="21" t="s">
        <v>25</v>
      </c>
      <c r="E36" s="12" t="s">
        <v>45</v>
      </c>
      <c r="F36" s="12" t="s">
        <v>70</v>
      </c>
      <c r="G36" s="29">
        <v>685.76</v>
      </c>
      <c r="H36" s="23">
        <f t="shared" si="0"/>
        <v>685.76</v>
      </c>
      <c r="I36" s="23">
        <f t="shared" si="2"/>
        <v>57.14666666666667</v>
      </c>
      <c r="J36" s="23">
        <f t="shared" si="3"/>
        <v>33.333333333333336</v>
      </c>
      <c r="K36" s="39">
        <v>0</v>
      </c>
      <c r="L36" s="23">
        <v>0</v>
      </c>
      <c r="M36" s="23">
        <f t="shared" si="1"/>
        <v>90.48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s="1" customFormat="1" ht="25.5" customHeight="1">
      <c r="A37" s="12">
        <v>33</v>
      </c>
      <c r="B37" s="19" t="s">
        <v>286</v>
      </c>
      <c r="C37" s="19" t="s">
        <v>332</v>
      </c>
      <c r="D37" s="21" t="s">
        <v>24</v>
      </c>
      <c r="E37" s="12" t="s">
        <v>53</v>
      </c>
      <c r="F37" s="12" t="s">
        <v>63</v>
      </c>
      <c r="G37" s="45">
        <v>1200</v>
      </c>
      <c r="H37" s="23">
        <f t="shared" si="0"/>
        <v>1200</v>
      </c>
      <c r="I37" s="23">
        <f t="shared" si="2"/>
        <v>100</v>
      </c>
      <c r="J37" s="23">
        <f t="shared" si="3"/>
        <v>33.333333333333336</v>
      </c>
      <c r="K37" s="51">
        <v>0</v>
      </c>
      <c r="L37" s="23">
        <v>0</v>
      </c>
      <c r="M37" s="23">
        <f t="shared" si="1"/>
        <v>133.33333333333334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s="1" customFormat="1" ht="25.5" customHeight="1">
      <c r="A38" s="13">
        <v>34</v>
      </c>
      <c r="B38" s="19" t="s">
        <v>251</v>
      </c>
      <c r="C38" s="19" t="s">
        <v>301</v>
      </c>
      <c r="D38" s="21" t="s">
        <v>24</v>
      </c>
      <c r="E38" s="12" t="s">
        <v>52</v>
      </c>
      <c r="F38" s="12" t="s">
        <v>68</v>
      </c>
      <c r="G38" s="28">
        <v>1750</v>
      </c>
      <c r="H38" s="23">
        <f t="shared" si="0"/>
        <v>1750</v>
      </c>
      <c r="I38" s="23">
        <f t="shared" si="2"/>
        <v>145.83333333333334</v>
      </c>
      <c r="J38" s="23">
        <f t="shared" si="3"/>
        <v>33.333333333333336</v>
      </c>
      <c r="K38" s="51">
        <v>0</v>
      </c>
      <c r="L38" s="23">
        <v>0</v>
      </c>
      <c r="M38" s="23">
        <f t="shared" si="1"/>
        <v>179.16666666666669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s="1" customFormat="1" ht="25.5" customHeight="1">
      <c r="A39" s="12">
        <v>35</v>
      </c>
      <c r="B39" s="19" t="s">
        <v>132</v>
      </c>
      <c r="C39" s="46" t="s">
        <v>29</v>
      </c>
      <c r="D39" s="21" t="s">
        <v>25</v>
      </c>
      <c r="E39" s="12" t="s">
        <v>45</v>
      </c>
      <c r="F39" s="12" t="s">
        <v>70</v>
      </c>
      <c r="G39" s="29">
        <v>618.09</v>
      </c>
      <c r="H39" s="23">
        <f t="shared" si="0"/>
        <v>618.09</v>
      </c>
      <c r="I39" s="23">
        <f t="shared" si="2"/>
        <v>51.5075</v>
      </c>
      <c r="J39" s="23">
        <f t="shared" si="3"/>
        <v>33.333333333333336</v>
      </c>
      <c r="K39" s="39">
        <v>35.84</v>
      </c>
      <c r="L39" s="23">
        <v>0</v>
      </c>
      <c r="M39" s="23">
        <f t="shared" si="1"/>
        <v>120.68083333333334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s="1" customFormat="1" ht="25.5" customHeight="1">
      <c r="A40" s="12">
        <v>36</v>
      </c>
      <c r="B40" s="21" t="s">
        <v>386</v>
      </c>
      <c r="C40" s="21" t="s">
        <v>387</v>
      </c>
      <c r="D40" s="21" t="s">
        <v>51</v>
      </c>
      <c r="E40" s="12" t="s">
        <v>47</v>
      </c>
      <c r="F40" s="12" t="s">
        <v>59</v>
      </c>
      <c r="G40" s="23">
        <v>817</v>
      </c>
      <c r="H40" s="23">
        <f t="shared" si="0"/>
        <v>817</v>
      </c>
      <c r="I40" s="23">
        <v>0</v>
      </c>
      <c r="J40" s="23">
        <v>0</v>
      </c>
      <c r="K40" s="51">
        <v>0</v>
      </c>
      <c r="L40" s="23">
        <v>0</v>
      </c>
      <c r="M40" s="23">
        <f t="shared" si="1"/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13" s="1" customFormat="1" ht="25.5" customHeight="1">
      <c r="A41" s="13">
        <v>37</v>
      </c>
      <c r="B41" s="19" t="s">
        <v>170</v>
      </c>
      <c r="C41" s="30" t="s">
        <v>32</v>
      </c>
      <c r="D41" s="21" t="s">
        <v>25</v>
      </c>
      <c r="E41" s="12" t="s">
        <v>45</v>
      </c>
      <c r="F41" s="12" t="s">
        <v>70</v>
      </c>
      <c r="G41" s="29">
        <v>400</v>
      </c>
      <c r="H41" s="23">
        <f t="shared" si="0"/>
        <v>400</v>
      </c>
      <c r="I41" s="23">
        <f aca="true" t="shared" si="4" ref="I41:I75">(G41/12)</f>
        <v>33.333333333333336</v>
      </c>
      <c r="J41" s="23">
        <f aca="true" t="shared" si="5" ref="J41:J75">(400/12)*1</f>
        <v>33.333333333333336</v>
      </c>
      <c r="K41" s="39">
        <v>0</v>
      </c>
      <c r="L41" s="23">
        <v>0</v>
      </c>
      <c r="M41" s="23">
        <f t="shared" si="1"/>
        <v>66.66666666666667</v>
      </c>
    </row>
    <row r="42" spans="1:78" s="1" customFormat="1" ht="25.5" customHeight="1">
      <c r="A42" s="12">
        <v>38</v>
      </c>
      <c r="B42" s="19" t="s">
        <v>133</v>
      </c>
      <c r="C42" s="46" t="s">
        <v>29</v>
      </c>
      <c r="D42" s="21" t="s">
        <v>25</v>
      </c>
      <c r="E42" s="12" t="s">
        <v>45</v>
      </c>
      <c r="F42" s="12" t="s">
        <v>70</v>
      </c>
      <c r="G42" s="29">
        <v>693.74</v>
      </c>
      <c r="H42" s="23">
        <f t="shared" si="0"/>
        <v>693.74</v>
      </c>
      <c r="I42" s="23">
        <f t="shared" si="4"/>
        <v>57.81166666666667</v>
      </c>
      <c r="J42" s="23">
        <f t="shared" si="5"/>
        <v>33.333333333333336</v>
      </c>
      <c r="K42" s="39">
        <v>47.52</v>
      </c>
      <c r="L42" s="23">
        <v>0</v>
      </c>
      <c r="M42" s="23">
        <f t="shared" si="1"/>
        <v>138.66500000000002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s="1" customFormat="1" ht="25.5" customHeight="1">
      <c r="A43" s="12">
        <v>39</v>
      </c>
      <c r="B43" s="19" t="s">
        <v>77</v>
      </c>
      <c r="C43" s="30" t="s">
        <v>26</v>
      </c>
      <c r="D43" s="21" t="s">
        <v>25</v>
      </c>
      <c r="E43" s="22" t="s">
        <v>44</v>
      </c>
      <c r="F43" s="12" t="s">
        <v>70</v>
      </c>
      <c r="G43" s="42">
        <v>400</v>
      </c>
      <c r="H43" s="23">
        <f t="shared" si="0"/>
        <v>400</v>
      </c>
      <c r="I43" s="23">
        <f t="shared" si="4"/>
        <v>33.333333333333336</v>
      </c>
      <c r="J43" s="23">
        <f t="shared" si="5"/>
        <v>33.333333333333336</v>
      </c>
      <c r="K43" s="39">
        <v>0</v>
      </c>
      <c r="L43" s="23">
        <v>0</v>
      </c>
      <c r="M43" s="23">
        <f t="shared" si="1"/>
        <v>66.66666666666667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s="1" customFormat="1" ht="25.5" customHeight="1">
      <c r="A44" s="13">
        <v>40</v>
      </c>
      <c r="B44" s="19" t="s">
        <v>100</v>
      </c>
      <c r="C44" s="19" t="s">
        <v>217</v>
      </c>
      <c r="D44" s="21" t="s">
        <v>25</v>
      </c>
      <c r="E44" s="12" t="s">
        <v>45</v>
      </c>
      <c r="F44" s="12" t="s">
        <v>70</v>
      </c>
      <c r="G44" s="29">
        <v>439.91</v>
      </c>
      <c r="H44" s="23">
        <f t="shared" si="0"/>
        <v>439.91</v>
      </c>
      <c r="I44" s="23">
        <f t="shared" si="4"/>
        <v>36.65916666666667</v>
      </c>
      <c r="J44" s="23">
        <f t="shared" si="5"/>
        <v>33.333333333333336</v>
      </c>
      <c r="K44" s="39">
        <v>0</v>
      </c>
      <c r="L44" s="23">
        <v>0</v>
      </c>
      <c r="M44" s="23">
        <f t="shared" si="1"/>
        <v>69.9925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s="1" customFormat="1" ht="25.5" customHeight="1">
      <c r="A45" s="12">
        <v>41</v>
      </c>
      <c r="B45" s="19" t="s">
        <v>255</v>
      </c>
      <c r="C45" s="19" t="s">
        <v>304</v>
      </c>
      <c r="D45" s="21" t="s">
        <v>24</v>
      </c>
      <c r="E45" s="12" t="s">
        <v>52</v>
      </c>
      <c r="F45" s="12" t="s">
        <v>64</v>
      </c>
      <c r="G45" s="51">
        <v>733</v>
      </c>
      <c r="H45" s="23">
        <f t="shared" si="0"/>
        <v>733</v>
      </c>
      <c r="I45" s="23">
        <f t="shared" si="4"/>
        <v>61.083333333333336</v>
      </c>
      <c r="J45" s="23">
        <f t="shared" si="5"/>
        <v>33.333333333333336</v>
      </c>
      <c r="K45" s="51">
        <v>0</v>
      </c>
      <c r="L45" s="23">
        <v>0</v>
      </c>
      <c r="M45" s="23">
        <f t="shared" si="1"/>
        <v>94.41666666666667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s="1" customFormat="1" ht="25.5" customHeight="1">
      <c r="A46" s="12">
        <v>42</v>
      </c>
      <c r="B46" s="19" t="s">
        <v>101</v>
      </c>
      <c r="C46" s="19" t="s">
        <v>215</v>
      </c>
      <c r="D46" s="21" t="s">
        <v>25</v>
      </c>
      <c r="E46" s="12" t="s">
        <v>45</v>
      </c>
      <c r="F46" s="12" t="s">
        <v>70</v>
      </c>
      <c r="G46" s="29">
        <v>613.7</v>
      </c>
      <c r="H46" s="23">
        <f t="shared" si="0"/>
        <v>613.7</v>
      </c>
      <c r="I46" s="23">
        <f t="shared" si="4"/>
        <v>51.14166666666667</v>
      </c>
      <c r="J46" s="23">
        <f t="shared" si="5"/>
        <v>33.333333333333336</v>
      </c>
      <c r="K46" s="39">
        <v>0</v>
      </c>
      <c r="L46" s="23">
        <v>0</v>
      </c>
      <c r="M46" s="23">
        <f t="shared" si="1"/>
        <v>84.47500000000001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s="1" customFormat="1" ht="25.5" customHeight="1">
      <c r="A47" s="13">
        <v>43</v>
      </c>
      <c r="B47" s="19" t="s">
        <v>349</v>
      </c>
      <c r="C47" s="19" t="s">
        <v>358</v>
      </c>
      <c r="D47" s="21" t="s">
        <v>50</v>
      </c>
      <c r="E47" s="12" t="s">
        <v>46</v>
      </c>
      <c r="F47" s="12" t="s">
        <v>58</v>
      </c>
      <c r="G47" s="28">
        <v>400</v>
      </c>
      <c r="H47" s="23">
        <f t="shared" si="0"/>
        <v>400</v>
      </c>
      <c r="I47" s="23">
        <f t="shared" si="4"/>
        <v>33.333333333333336</v>
      </c>
      <c r="J47" s="23">
        <f t="shared" si="5"/>
        <v>33.333333333333336</v>
      </c>
      <c r="K47" s="51">
        <v>0</v>
      </c>
      <c r="L47" s="23">
        <v>0</v>
      </c>
      <c r="M47" s="23">
        <f t="shared" si="1"/>
        <v>66.66666666666667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s="1" customFormat="1" ht="25.5" customHeight="1">
      <c r="A48" s="12">
        <v>44</v>
      </c>
      <c r="B48" s="19" t="s">
        <v>102</v>
      </c>
      <c r="C48" s="19" t="s">
        <v>215</v>
      </c>
      <c r="D48" s="21" t="s">
        <v>25</v>
      </c>
      <c r="E48" s="12" t="s">
        <v>45</v>
      </c>
      <c r="F48" s="12" t="s">
        <v>70</v>
      </c>
      <c r="G48" s="29">
        <v>593.97</v>
      </c>
      <c r="H48" s="23">
        <f t="shared" si="0"/>
        <v>593.97</v>
      </c>
      <c r="I48" s="23">
        <f t="shared" si="4"/>
        <v>49.4975</v>
      </c>
      <c r="J48" s="23">
        <f t="shared" si="5"/>
        <v>33.333333333333336</v>
      </c>
      <c r="K48" s="39">
        <v>0</v>
      </c>
      <c r="L48" s="23">
        <v>0</v>
      </c>
      <c r="M48" s="23">
        <f t="shared" si="1"/>
        <v>82.83083333333335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s="1" customFormat="1" ht="25.5" customHeight="1">
      <c r="A49" s="12">
        <v>45</v>
      </c>
      <c r="B49" s="19" t="s">
        <v>171</v>
      </c>
      <c r="C49" s="30" t="s">
        <v>32</v>
      </c>
      <c r="D49" s="21" t="s">
        <v>25</v>
      </c>
      <c r="E49" s="12" t="s">
        <v>45</v>
      </c>
      <c r="F49" s="12" t="s">
        <v>70</v>
      </c>
      <c r="G49" s="29">
        <v>400</v>
      </c>
      <c r="H49" s="23">
        <f t="shared" si="0"/>
        <v>400</v>
      </c>
      <c r="I49" s="23">
        <f t="shared" si="4"/>
        <v>33.333333333333336</v>
      </c>
      <c r="J49" s="23">
        <f t="shared" si="5"/>
        <v>33.333333333333336</v>
      </c>
      <c r="K49" s="39">
        <v>3.34</v>
      </c>
      <c r="L49" s="23">
        <v>0</v>
      </c>
      <c r="M49" s="23">
        <f t="shared" si="1"/>
        <v>70.00666666666667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s="1" customFormat="1" ht="25.5" customHeight="1">
      <c r="A50" s="13">
        <v>46</v>
      </c>
      <c r="B50" s="19" t="s">
        <v>153</v>
      </c>
      <c r="C50" s="19" t="s">
        <v>235</v>
      </c>
      <c r="D50" s="21" t="s">
        <v>25</v>
      </c>
      <c r="E50" s="12" t="s">
        <v>45</v>
      </c>
      <c r="F50" s="12" t="s">
        <v>70</v>
      </c>
      <c r="G50" s="29">
        <v>555.46</v>
      </c>
      <c r="H50" s="23">
        <f t="shared" si="0"/>
        <v>555.46</v>
      </c>
      <c r="I50" s="23">
        <f t="shared" si="4"/>
        <v>46.288333333333334</v>
      </c>
      <c r="J50" s="23">
        <f t="shared" si="5"/>
        <v>33.333333333333336</v>
      </c>
      <c r="K50" s="39">
        <v>0</v>
      </c>
      <c r="L50" s="23">
        <v>0</v>
      </c>
      <c r="M50" s="23">
        <f t="shared" si="1"/>
        <v>79.62166666666667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s="1" customFormat="1" ht="25.5" customHeight="1">
      <c r="A51" s="12">
        <v>47</v>
      </c>
      <c r="B51" s="19" t="s">
        <v>172</v>
      </c>
      <c r="C51" s="35" t="s">
        <v>33</v>
      </c>
      <c r="D51" s="21" t="s">
        <v>25</v>
      </c>
      <c r="E51" s="12" t="s">
        <v>45</v>
      </c>
      <c r="F51" s="12" t="s">
        <v>70</v>
      </c>
      <c r="G51" s="29">
        <v>642</v>
      </c>
      <c r="H51" s="23">
        <f t="shared" si="0"/>
        <v>642</v>
      </c>
      <c r="I51" s="23">
        <f t="shared" si="4"/>
        <v>53.5</v>
      </c>
      <c r="J51" s="23">
        <f t="shared" si="5"/>
        <v>33.333333333333336</v>
      </c>
      <c r="K51" s="39">
        <v>140.7</v>
      </c>
      <c r="L51" s="23">
        <v>0</v>
      </c>
      <c r="M51" s="23">
        <f t="shared" si="1"/>
        <v>227.53333333333333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s="1" customFormat="1" ht="25.5" customHeight="1">
      <c r="A52" s="12">
        <v>48</v>
      </c>
      <c r="B52" s="19" t="s">
        <v>173</v>
      </c>
      <c r="C52" s="30" t="s">
        <v>32</v>
      </c>
      <c r="D52" s="21" t="s">
        <v>25</v>
      </c>
      <c r="E52" s="12" t="s">
        <v>45</v>
      </c>
      <c r="F52" s="12" t="s">
        <v>70</v>
      </c>
      <c r="G52" s="29">
        <v>400</v>
      </c>
      <c r="H52" s="23">
        <f t="shared" si="0"/>
        <v>400</v>
      </c>
      <c r="I52" s="23">
        <f t="shared" si="4"/>
        <v>33.333333333333336</v>
      </c>
      <c r="J52" s="23">
        <f t="shared" si="5"/>
        <v>33.333333333333336</v>
      </c>
      <c r="K52" s="39">
        <v>0</v>
      </c>
      <c r="L52" s="23">
        <v>0</v>
      </c>
      <c r="M52" s="23">
        <f t="shared" si="1"/>
        <v>66.66666666666667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s="1" customFormat="1" ht="25.5" customHeight="1">
      <c r="A53" s="13">
        <v>49</v>
      </c>
      <c r="B53" s="19" t="s">
        <v>103</v>
      </c>
      <c r="C53" s="19" t="s">
        <v>210</v>
      </c>
      <c r="D53" s="21" t="s">
        <v>25</v>
      </c>
      <c r="E53" s="12" t="s">
        <v>45</v>
      </c>
      <c r="F53" s="12" t="s">
        <v>70</v>
      </c>
      <c r="G53" s="31">
        <v>400</v>
      </c>
      <c r="H53" s="23">
        <f t="shared" si="0"/>
        <v>400</v>
      </c>
      <c r="I53" s="23">
        <f t="shared" si="4"/>
        <v>33.333333333333336</v>
      </c>
      <c r="J53" s="23">
        <f t="shared" si="5"/>
        <v>33.333333333333336</v>
      </c>
      <c r="K53" s="39">
        <v>0</v>
      </c>
      <c r="L53" s="23">
        <v>0</v>
      </c>
      <c r="M53" s="23">
        <f t="shared" si="1"/>
        <v>66.66666666666667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s="1" customFormat="1" ht="25.5" customHeight="1">
      <c r="A54" s="12">
        <v>50</v>
      </c>
      <c r="B54" s="19" t="s">
        <v>274</v>
      </c>
      <c r="C54" s="19" t="s">
        <v>321</v>
      </c>
      <c r="D54" s="21" t="s">
        <v>24</v>
      </c>
      <c r="E54" s="12" t="s">
        <v>52</v>
      </c>
      <c r="F54" s="12" t="s">
        <v>63</v>
      </c>
      <c r="G54" s="38">
        <v>1212</v>
      </c>
      <c r="H54" s="23">
        <f t="shared" si="0"/>
        <v>1212</v>
      </c>
      <c r="I54" s="23">
        <f t="shared" si="4"/>
        <v>101</v>
      </c>
      <c r="J54" s="23">
        <f t="shared" si="5"/>
        <v>33.333333333333336</v>
      </c>
      <c r="K54" s="51">
        <v>0</v>
      </c>
      <c r="L54" s="23">
        <v>0</v>
      </c>
      <c r="M54" s="23">
        <f t="shared" si="1"/>
        <v>134.33333333333334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s="1" customFormat="1" ht="25.5" customHeight="1">
      <c r="A55" s="12">
        <v>51</v>
      </c>
      <c r="B55" s="19" t="s">
        <v>134</v>
      </c>
      <c r="C55" s="19" t="s">
        <v>223</v>
      </c>
      <c r="D55" s="21" t="s">
        <v>25</v>
      </c>
      <c r="E55" s="12" t="s">
        <v>45</v>
      </c>
      <c r="F55" s="12" t="s">
        <v>70</v>
      </c>
      <c r="G55" s="31">
        <v>400</v>
      </c>
      <c r="H55" s="23">
        <f t="shared" si="0"/>
        <v>400</v>
      </c>
      <c r="I55" s="23">
        <f t="shared" si="4"/>
        <v>33.333333333333336</v>
      </c>
      <c r="J55" s="23">
        <f t="shared" si="5"/>
        <v>33.333333333333336</v>
      </c>
      <c r="K55" s="39">
        <v>20.16</v>
      </c>
      <c r="L55" s="23">
        <v>0</v>
      </c>
      <c r="M55" s="23">
        <f t="shared" si="1"/>
        <v>86.82666666666667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s="1" customFormat="1" ht="25.5" customHeight="1">
      <c r="A56" s="13">
        <v>52</v>
      </c>
      <c r="B56" s="24" t="s">
        <v>366</v>
      </c>
      <c r="C56" s="21" t="s">
        <v>369</v>
      </c>
      <c r="D56" s="21" t="s">
        <v>24</v>
      </c>
      <c r="E56" s="12" t="s">
        <v>47</v>
      </c>
      <c r="F56" s="12" t="s">
        <v>66</v>
      </c>
      <c r="G56" s="23">
        <v>1086</v>
      </c>
      <c r="H56" s="23">
        <f t="shared" si="0"/>
        <v>1086</v>
      </c>
      <c r="I56" s="23">
        <f t="shared" si="4"/>
        <v>90.5</v>
      </c>
      <c r="J56" s="23">
        <f t="shared" si="5"/>
        <v>33.333333333333336</v>
      </c>
      <c r="K56" s="51">
        <v>0</v>
      </c>
      <c r="L56" s="23">
        <v>0</v>
      </c>
      <c r="M56" s="23">
        <f t="shared" si="1"/>
        <v>123.83333333333334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s="1" customFormat="1" ht="25.5" customHeight="1">
      <c r="A57" s="12">
        <v>53</v>
      </c>
      <c r="B57" s="19" t="s">
        <v>347</v>
      </c>
      <c r="C57" s="19" t="s">
        <v>365</v>
      </c>
      <c r="D57" s="21" t="s">
        <v>24</v>
      </c>
      <c r="E57" s="12" t="s">
        <v>46</v>
      </c>
      <c r="F57" s="12" t="s">
        <v>66</v>
      </c>
      <c r="G57" s="28">
        <v>1086</v>
      </c>
      <c r="H57" s="23">
        <f t="shared" si="0"/>
        <v>1086</v>
      </c>
      <c r="I57" s="23">
        <f t="shared" si="4"/>
        <v>90.5</v>
      </c>
      <c r="J57" s="23">
        <f t="shared" si="5"/>
        <v>33.333333333333336</v>
      </c>
      <c r="K57" s="51">
        <v>0</v>
      </c>
      <c r="L57" s="23">
        <v>0</v>
      </c>
      <c r="M57" s="23">
        <f t="shared" si="1"/>
        <v>123.83333333333334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s="1" customFormat="1" ht="25.5" customHeight="1">
      <c r="A58" s="12">
        <v>54</v>
      </c>
      <c r="B58" s="25" t="s">
        <v>174</v>
      </c>
      <c r="C58" s="27" t="s">
        <v>237</v>
      </c>
      <c r="D58" s="21" t="s">
        <v>25</v>
      </c>
      <c r="E58" s="12" t="s">
        <v>45</v>
      </c>
      <c r="F58" s="12" t="s">
        <v>70</v>
      </c>
      <c r="G58" s="31">
        <v>400</v>
      </c>
      <c r="H58" s="23">
        <f t="shared" si="0"/>
        <v>400</v>
      </c>
      <c r="I58" s="23">
        <f t="shared" si="4"/>
        <v>33.333333333333336</v>
      </c>
      <c r="J58" s="23">
        <f t="shared" si="5"/>
        <v>33.333333333333336</v>
      </c>
      <c r="K58" s="39">
        <v>38.9</v>
      </c>
      <c r="L58" s="23">
        <v>0</v>
      </c>
      <c r="M58" s="23">
        <f t="shared" si="1"/>
        <v>105.56666666666666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s="1" customFormat="1" ht="25.5" customHeight="1">
      <c r="A59" s="13">
        <v>55</v>
      </c>
      <c r="B59" s="19" t="s">
        <v>79</v>
      </c>
      <c r="C59" s="19" t="s">
        <v>210</v>
      </c>
      <c r="D59" s="21" t="s">
        <v>25</v>
      </c>
      <c r="E59" s="22" t="s">
        <v>44</v>
      </c>
      <c r="F59" s="12" t="s">
        <v>70</v>
      </c>
      <c r="G59" s="44">
        <v>400</v>
      </c>
      <c r="H59" s="23">
        <f t="shared" si="0"/>
        <v>400</v>
      </c>
      <c r="I59" s="23">
        <f t="shared" si="4"/>
        <v>33.333333333333336</v>
      </c>
      <c r="J59" s="23">
        <f t="shared" si="5"/>
        <v>33.333333333333336</v>
      </c>
      <c r="K59" s="39">
        <v>53.44</v>
      </c>
      <c r="L59" s="23">
        <v>0</v>
      </c>
      <c r="M59" s="23">
        <f t="shared" si="1"/>
        <v>120.10666666666667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s="1" customFormat="1" ht="25.5" customHeight="1">
      <c r="A60" s="12">
        <v>56</v>
      </c>
      <c r="B60" s="24" t="s">
        <v>346</v>
      </c>
      <c r="C60" s="24" t="s">
        <v>345</v>
      </c>
      <c r="D60" s="21" t="s">
        <v>50</v>
      </c>
      <c r="E60" s="12" t="s">
        <v>46</v>
      </c>
      <c r="F60" s="12" t="s">
        <v>58</v>
      </c>
      <c r="G60" s="45">
        <v>400</v>
      </c>
      <c r="H60" s="23">
        <f t="shared" si="0"/>
        <v>400</v>
      </c>
      <c r="I60" s="23">
        <f t="shared" si="4"/>
        <v>33.333333333333336</v>
      </c>
      <c r="J60" s="23">
        <f t="shared" si="5"/>
        <v>33.333333333333336</v>
      </c>
      <c r="K60" s="51">
        <v>0</v>
      </c>
      <c r="L60" s="23">
        <v>0</v>
      </c>
      <c r="M60" s="23">
        <f t="shared" si="1"/>
        <v>66.66666666666667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s="1" customFormat="1" ht="25.5" customHeight="1">
      <c r="A61" s="12">
        <v>57</v>
      </c>
      <c r="B61" s="24" t="s">
        <v>175</v>
      </c>
      <c r="C61" s="24" t="s">
        <v>237</v>
      </c>
      <c r="D61" s="21" t="s">
        <v>25</v>
      </c>
      <c r="E61" s="12" t="s">
        <v>45</v>
      </c>
      <c r="F61" s="12" t="s">
        <v>70</v>
      </c>
      <c r="G61" s="38">
        <v>578</v>
      </c>
      <c r="H61" s="23">
        <f t="shared" si="0"/>
        <v>578</v>
      </c>
      <c r="I61" s="23">
        <f t="shared" si="4"/>
        <v>48.166666666666664</v>
      </c>
      <c r="J61" s="23">
        <f t="shared" si="5"/>
        <v>33.333333333333336</v>
      </c>
      <c r="K61" s="39">
        <v>0</v>
      </c>
      <c r="L61" s="23">
        <v>0</v>
      </c>
      <c r="M61" s="23">
        <f t="shared" si="1"/>
        <v>81.5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s="1" customFormat="1" ht="25.5" customHeight="1">
      <c r="A62" s="13">
        <v>58</v>
      </c>
      <c r="B62" s="19" t="s">
        <v>350</v>
      </c>
      <c r="C62" s="19" t="s">
        <v>359</v>
      </c>
      <c r="D62" s="21" t="s">
        <v>24</v>
      </c>
      <c r="E62" s="12" t="s">
        <v>46</v>
      </c>
      <c r="F62" s="12" t="s">
        <v>66</v>
      </c>
      <c r="G62" s="28">
        <v>1000</v>
      </c>
      <c r="H62" s="23">
        <f t="shared" si="0"/>
        <v>1000</v>
      </c>
      <c r="I62" s="23">
        <f t="shared" si="4"/>
        <v>83.33333333333333</v>
      </c>
      <c r="J62" s="23">
        <f t="shared" si="5"/>
        <v>33.333333333333336</v>
      </c>
      <c r="K62" s="51">
        <v>0</v>
      </c>
      <c r="L62" s="23">
        <v>0</v>
      </c>
      <c r="M62" s="23">
        <f t="shared" si="1"/>
        <v>116.66666666666666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s="1" customFormat="1" ht="25.5" customHeight="1">
      <c r="A63" s="12">
        <v>59</v>
      </c>
      <c r="B63" s="19" t="s">
        <v>95</v>
      </c>
      <c r="C63" s="19" t="s">
        <v>214</v>
      </c>
      <c r="D63" s="21" t="s">
        <v>25</v>
      </c>
      <c r="E63" s="12" t="s">
        <v>45</v>
      </c>
      <c r="F63" s="12" t="s">
        <v>70</v>
      </c>
      <c r="G63" s="29">
        <v>651.99</v>
      </c>
      <c r="H63" s="23">
        <f t="shared" si="0"/>
        <v>651.99</v>
      </c>
      <c r="I63" s="23">
        <f t="shared" si="4"/>
        <v>54.3325</v>
      </c>
      <c r="J63" s="23">
        <f t="shared" si="5"/>
        <v>33.333333333333336</v>
      </c>
      <c r="K63" s="39">
        <v>0</v>
      </c>
      <c r="L63" s="23">
        <v>0</v>
      </c>
      <c r="M63" s="23">
        <f t="shared" si="1"/>
        <v>87.66583333333334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s="1" customFormat="1" ht="25.5" customHeight="1">
      <c r="A64" s="12">
        <v>60</v>
      </c>
      <c r="B64" s="19" t="s">
        <v>176</v>
      </c>
      <c r="C64" s="19" t="s">
        <v>241</v>
      </c>
      <c r="D64" s="21" t="s">
        <v>25</v>
      </c>
      <c r="E64" s="12" t="s">
        <v>45</v>
      </c>
      <c r="F64" s="12" t="s">
        <v>70</v>
      </c>
      <c r="G64" s="44">
        <v>400</v>
      </c>
      <c r="H64" s="23">
        <f t="shared" si="0"/>
        <v>400</v>
      </c>
      <c r="I64" s="23">
        <f t="shared" si="4"/>
        <v>33.333333333333336</v>
      </c>
      <c r="J64" s="23">
        <f t="shared" si="5"/>
        <v>33.333333333333336</v>
      </c>
      <c r="K64" s="39">
        <v>0</v>
      </c>
      <c r="L64" s="23">
        <v>0</v>
      </c>
      <c r="M64" s="23">
        <f t="shared" si="1"/>
        <v>66.66666666666667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s="1" customFormat="1" ht="25.5" customHeight="1">
      <c r="A65" s="13">
        <v>61</v>
      </c>
      <c r="B65" s="19" t="s">
        <v>263</v>
      </c>
      <c r="C65" s="19" t="s">
        <v>310</v>
      </c>
      <c r="D65" s="21" t="s">
        <v>24</v>
      </c>
      <c r="E65" s="12" t="s">
        <v>52</v>
      </c>
      <c r="F65" s="12" t="s">
        <v>65</v>
      </c>
      <c r="G65" s="37">
        <v>986</v>
      </c>
      <c r="H65" s="23">
        <f t="shared" si="0"/>
        <v>986</v>
      </c>
      <c r="I65" s="23">
        <f t="shared" si="4"/>
        <v>82.16666666666667</v>
      </c>
      <c r="J65" s="23">
        <f t="shared" si="5"/>
        <v>33.333333333333336</v>
      </c>
      <c r="K65" s="51">
        <v>0</v>
      </c>
      <c r="L65" s="23">
        <v>0</v>
      </c>
      <c r="M65" s="23">
        <f t="shared" si="1"/>
        <v>115.5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s="1" customFormat="1" ht="25.5" customHeight="1">
      <c r="A66" s="12">
        <v>62</v>
      </c>
      <c r="B66" s="19" t="s">
        <v>155</v>
      </c>
      <c r="C66" s="19" t="s">
        <v>236</v>
      </c>
      <c r="D66" s="21" t="s">
        <v>25</v>
      </c>
      <c r="E66" s="12" t="s">
        <v>45</v>
      </c>
      <c r="F66" s="12" t="s">
        <v>70</v>
      </c>
      <c r="G66" s="29">
        <v>654.23</v>
      </c>
      <c r="H66" s="23">
        <f t="shared" si="0"/>
        <v>654.23</v>
      </c>
      <c r="I66" s="23">
        <f t="shared" si="4"/>
        <v>54.51916666666667</v>
      </c>
      <c r="J66" s="23">
        <f t="shared" si="5"/>
        <v>33.333333333333336</v>
      </c>
      <c r="K66" s="39">
        <v>0</v>
      </c>
      <c r="L66" s="23">
        <v>0</v>
      </c>
      <c r="M66" s="23">
        <f t="shared" si="1"/>
        <v>87.8525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s="1" customFormat="1" ht="25.5" customHeight="1">
      <c r="A67" s="12">
        <v>63</v>
      </c>
      <c r="B67" s="19" t="s">
        <v>135</v>
      </c>
      <c r="C67" s="19" t="s">
        <v>224</v>
      </c>
      <c r="D67" s="21" t="s">
        <v>25</v>
      </c>
      <c r="E67" s="12" t="s">
        <v>45</v>
      </c>
      <c r="F67" s="12" t="s">
        <v>70</v>
      </c>
      <c r="G67" s="31">
        <v>400</v>
      </c>
      <c r="H67" s="23">
        <f t="shared" si="0"/>
        <v>400</v>
      </c>
      <c r="I67" s="23">
        <f t="shared" si="4"/>
        <v>33.333333333333336</v>
      </c>
      <c r="J67" s="23">
        <f t="shared" si="5"/>
        <v>33.333333333333336</v>
      </c>
      <c r="K67" s="39">
        <v>0</v>
      </c>
      <c r="L67" s="23">
        <v>0</v>
      </c>
      <c r="M67" s="23">
        <f t="shared" si="1"/>
        <v>66.66666666666667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s="1" customFormat="1" ht="25.5" customHeight="1">
      <c r="A68" s="13">
        <v>64</v>
      </c>
      <c r="B68" s="19" t="s">
        <v>281</v>
      </c>
      <c r="C68" s="19" t="s">
        <v>327</v>
      </c>
      <c r="D68" s="21" t="s">
        <v>24</v>
      </c>
      <c r="E68" s="12" t="s">
        <v>53</v>
      </c>
      <c r="F68" s="12" t="s">
        <v>63</v>
      </c>
      <c r="G68" s="45">
        <v>1212</v>
      </c>
      <c r="H68" s="23">
        <f t="shared" si="0"/>
        <v>1212</v>
      </c>
      <c r="I68" s="23">
        <f t="shared" si="4"/>
        <v>101</v>
      </c>
      <c r="J68" s="23">
        <f t="shared" si="5"/>
        <v>33.333333333333336</v>
      </c>
      <c r="K68" s="51">
        <v>0</v>
      </c>
      <c r="L68" s="23">
        <v>0</v>
      </c>
      <c r="M68" s="23">
        <f t="shared" si="1"/>
        <v>134.33333333333334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s="1" customFormat="1" ht="25.5" customHeight="1">
      <c r="A69" s="12">
        <v>65</v>
      </c>
      <c r="B69" s="19" t="s">
        <v>136</v>
      </c>
      <c r="C69" s="19" t="s">
        <v>225</v>
      </c>
      <c r="D69" s="21" t="s">
        <v>25</v>
      </c>
      <c r="E69" s="12" t="s">
        <v>45</v>
      </c>
      <c r="F69" s="12" t="s">
        <v>70</v>
      </c>
      <c r="G69" s="29">
        <v>400</v>
      </c>
      <c r="H69" s="23">
        <f aca="true" t="shared" si="6" ref="H69:H132">G69*1</f>
        <v>400</v>
      </c>
      <c r="I69" s="23">
        <f t="shared" si="4"/>
        <v>33.333333333333336</v>
      </c>
      <c r="J69" s="23">
        <f t="shared" si="5"/>
        <v>33.333333333333336</v>
      </c>
      <c r="K69" s="39">
        <v>100.2</v>
      </c>
      <c r="L69" s="23">
        <v>0</v>
      </c>
      <c r="M69" s="23">
        <f aca="true" t="shared" si="7" ref="M69:M132">SUM(I69:L69)</f>
        <v>166.86666666666667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s="1" customFormat="1" ht="25.5" customHeight="1">
      <c r="A70" s="12">
        <v>66</v>
      </c>
      <c r="B70" s="19" t="s">
        <v>355</v>
      </c>
      <c r="C70" s="19" t="s">
        <v>358</v>
      </c>
      <c r="D70" s="21" t="s">
        <v>24</v>
      </c>
      <c r="E70" s="12" t="s">
        <v>47</v>
      </c>
      <c r="F70" s="12" t="s">
        <v>58</v>
      </c>
      <c r="G70" s="38">
        <v>400</v>
      </c>
      <c r="H70" s="23">
        <f t="shared" si="6"/>
        <v>400</v>
      </c>
      <c r="I70" s="23">
        <f t="shared" si="4"/>
        <v>33.333333333333336</v>
      </c>
      <c r="J70" s="23">
        <f t="shared" si="5"/>
        <v>33.333333333333336</v>
      </c>
      <c r="K70" s="51">
        <v>0</v>
      </c>
      <c r="L70" s="23">
        <v>0</v>
      </c>
      <c r="M70" s="23">
        <f t="shared" si="7"/>
        <v>66.66666666666667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s="1" customFormat="1" ht="25.5" customHeight="1">
      <c r="A71" s="13">
        <v>67</v>
      </c>
      <c r="B71" s="19" t="s">
        <v>177</v>
      </c>
      <c r="C71" s="33" t="s">
        <v>34</v>
      </c>
      <c r="D71" s="21" t="s">
        <v>25</v>
      </c>
      <c r="E71" s="12" t="s">
        <v>45</v>
      </c>
      <c r="F71" s="12" t="s">
        <v>70</v>
      </c>
      <c r="G71" s="29">
        <v>548.97</v>
      </c>
      <c r="H71" s="23">
        <f t="shared" si="6"/>
        <v>548.97</v>
      </c>
      <c r="I71" s="23">
        <f t="shared" si="4"/>
        <v>45.7475</v>
      </c>
      <c r="J71" s="23">
        <f t="shared" si="5"/>
        <v>33.333333333333336</v>
      </c>
      <c r="K71" s="39">
        <v>0</v>
      </c>
      <c r="L71" s="23">
        <v>0</v>
      </c>
      <c r="M71" s="23">
        <f t="shared" si="7"/>
        <v>79.08083333333335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s="1" customFormat="1" ht="25.5" customHeight="1">
      <c r="A72" s="12">
        <v>68</v>
      </c>
      <c r="B72" s="19" t="s">
        <v>104</v>
      </c>
      <c r="C72" s="19" t="s">
        <v>210</v>
      </c>
      <c r="D72" s="21" t="s">
        <v>25</v>
      </c>
      <c r="E72" s="12" t="s">
        <v>45</v>
      </c>
      <c r="F72" s="12" t="s">
        <v>70</v>
      </c>
      <c r="G72" s="31">
        <v>400</v>
      </c>
      <c r="H72" s="23">
        <f t="shared" si="6"/>
        <v>400</v>
      </c>
      <c r="I72" s="23">
        <f t="shared" si="4"/>
        <v>33.333333333333336</v>
      </c>
      <c r="J72" s="23">
        <f t="shared" si="5"/>
        <v>33.333333333333336</v>
      </c>
      <c r="K72" s="39">
        <v>0</v>
      </c>
      <c r="L72" s="23">
        <v>0</v>
      </c>
      <c r="M72" s="23">
        <f t="shared" si="7"/>
        <v>66.66666666666667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s="1" customFormat="1" ht="25.5" customHeight="1">
      <c r="A73" s="12">
        <v>69</v>
      </c>
      <c r="B73" s="19" t="s">
        <v>178</v>
      </c>
      <c r="C73" s="46" t="s">
        <v>242</v>
      </c>
      <c r="D73" s="21" t="s">
        <v>25</v>
      </c>
      <c r="E73" s="12" t="s">
        <v>45</v>
      </c>
      <c r="F73" s="12" t="s">
        <v>70</v>
      </c>
      <c r="G73" s="29">
        <v>550</v>
      </c>
      <c r="H73" s="23">
        <f t="shared" si="6"/>
        <v>550</v>
      </c>
      <c r="I73" s="23">
        <f t="shared" si="4"/>
        <v>45.833333333333336</v>
      </c>
      <c r="J73" s="23">
        <f t="shared" si="5"/>
        <v>33.333333333333336</v>
      </c>
      <c r="K73" s="39">
        <v>0</v>
      </c>
      <c r="L73" s="23">
        <v>0</v>
      </c>
      <c r="M73" s="23">
        <f t="shared" si="7"/>
        <v>79.16666666666667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s="1" customFormat="1" ht="25.5" customHeight="1">
      <c r="A74" s="13">
        <v>70</v>
      </c>
      <c r="B74" s="25" t="s">
        <v>368</v>
      </c>
      <c r="C74" s="27" t="s">
        <v>371</v>
      </c>
      <c r="D74" s="21" t="s">
        <v>24</v>
      </c>
      <c r="E74" s="12" t="s">
        <v>47</v>
      </c>
      <c r="F74" s="12" t="s">
        <v>58</v>
      </c>
      <c r="G74" s="23">
        <v>400</v>
      </c>
      <c r="H74" s="23">
        <f t="shared" si="6"/>
        <v>400</v>
      </c>
      <c r="I74" s="23">
        <f t="shared" si="4"/>
        <v>33.333333333333336</v>
      </c>
      <c r="J74" s="23">
        <f t="shared" si="5"/>
        <v>33.333333333333336</v>
      </c>
      <c r="K74" s="51">
        <v>0</v>
      </c>
      <c r="L74" s="23">
        <v>0</v>
      </c>
      <c r="M74" s="23">
        <f t="shared" si="7"/>
        <v>66.66666666666667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s="1" customFormat="1" ht="25.5" customHeight="1">
      <c r="A75" s="12">
        <v>71</v>
      </c>
      <c r="B75" s="19" t="s">
        <v>293</v>
      </c>
      <c r="C75" s="19" t="s">
        <v>338</v>
      </c>
      <c r="D75" s="21" t="s">
        <v>24</v>
      </c>
      <c r="E75" s="12" t="s">
        <v>53</v>
      </c>
      <c r="F75" s="12" t="s">
        <v>65</v>
      </c>
      <c r="G75" s="48">
        <v>986</v>
      </c>
      <c r="H75" s="23">
        <f t="shared" si="6"/>
        <v>986</v>
      </c>
      <c r="I75" s="23">
        <f t="shared" si="4"/>
        <v>82.16666666666667</v>
      </c>
      <c r="J75" s="23">
        <f t="shared" si="5"/>
        <v>33.333333333333336</v>
      </c>
      <c r="K75" s="51">
        <v>0</v>
      </c>
      <c r="L75" s="23">
        <v>0</v>
      </c>
      <c r="M75" s="23">
        <f t="shared" si="7"/>
        <v>115.5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s="1" customFormat="1" ht="25.5" customHeight="1">
      <c r="A76" s="12">
        <v>72</v>
      </c>
      <c r="B76" s="21" t="s">
        <v>378</v>
      </c>
      <c r="C76" s="21" t="s">
        <v>380</v>
      </c>
      <c r="D76" s="21" t="s">
        <v>51</v>
      </c>
      <c r="E76" s="12" t="s">
        <v>47</v>
      </c>
      <c r="F76" s="12" t="s">
        <v>58</v>
      </c>
      <c r="G76" s="23">
        <v>400</v>
      </c>
      <c r="H76" s="23">
        <f t="shared" si="6"/>
        <v>400</v>
      </c>
      <c r="I76" s="23">
        <v>0</v>
      </c>
      <c r="J76" s="23">
        <v>0</v>
      </c>
      <c r="K76" s="51">
        <v>0</v>
      </c>
      <c r="L76" s="23">
        <v>0</v>
      </c>
      <c r="M76" s="23">
        <f t="shared" si="7"/>
        <v>0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s="1" customFormat="1" ht="25.5" customHeight="1">
      <c r="A77" s="13">
        <v>73</v>
      </c>
      <c r="B77" s="19" t="s">
        <v>105</v>
      </c>
      <c r="C77" s="19" t="s">
        <v>210</v>
      </c>
      <c r="D77" s="21" t="s">
        <v>25</v>
      </c>
      <c r="E77" s="12" t="s">
        <v>45</v>
      </c>
      <c r="F77" s="12" t="s">
        <v>70</v>
      </c>
      <c r="G77" s="31">
        <v>400</v>
      </c>
      <c r="H77" s="23">
        <f t="shared" si="6"/>
        <v>400</v>
      </c>
      <c r="I77" s="23">
        <f aca="true" t="shared" si="8" ref="I77:I89">(G77/12)</f>
        <v>33.333333333333336</v>
      </c>
      <c r="J77" s="23">
        <f aca="true" t="shared" si="9" ref="J77:J89">(400/12)*1</f>
        <v>33.333333333333336</v>
      </c>
      <c r="K77" s="39">
        <v>78.59</v>
      </c>
      <c r="L77" s="23">
        <v>0</v>
      </c>
      <c r="M77" s="23">
        <f t="shared" si="7"/>
        <v>145.25666666666666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s="1" customFormat="1" ht="25.5" customHeight="1">
      <c r="A78" s="12">
        <v>74</v>
      </c>
      <c r="B78" s="19" t="s">
        <v>137</v>
      </c>
      <c r="C78" s="19" t="s">
        <v>215</v>
      </c>
      <c r="D78" s="21" t="s">
        <v>25</v>
      </c>
      <c r="E78" s="12" t="s">
        <v>45</v>
      </c>
      <c r="F78" s="12" t="s">
        <v>70</v>
      </c>
      <c r="G78" s="29">
        <v>596.21</v>
      </c>
      <c r="H78" s="23">
        <f t="shared" si="6"/>
        <v>596.21</v>
      </c>
      <c r="I78" s="23">
        <f t="shared" si="8"/>
        <v>49.68416666666667</v>
      </c>
      <c r="J78" s="23">
        <f t="shared" si="9"/>
        <v>33.333333333333336</v>
      </c>
      <c r="K78" s="39">
        <v>0</v>
      </c>
      <c r="L78" s="23">
        <v>0</v>
      </c>
      <c r="M78" s="23">
        <f t="shared" si="7"/>
        <v>83.01750000000001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s="1" customFormat="1" ht="25.5" customHeight="1">
      <c r="A79" s="12">
        <v>75</v>
      </c>
      <c r="B79" s="19" t="s">
        <v>106</v>
      </c>
      <c r="C79" s="19" t="s">
        <v>210</v>
      </c>
      <c r="D79" s="21" t="s">
        <v>25</v>
      </c>
      <c r="E79" s="12" t="s">
        <v>45</v>
      </c>
      <c r="F79" s="12" t="s">
        <v>70</v>
      </c>
      <c r="G79" s="31">
        <v>400</v>
      </c>
      <c r="H79" s="23">
        <f t="shared" si="6"/>
        <v>400</v>
      </c>
      <c r="I79" s="23">
        <f t="shared" si="8"/>
        <v>33.333333333333336</v>
      </c>
      <c r="J79" s="23">
        <f t="shared" si="9"/>
        <v>33.333333333333336</v>
      </c>
      <c r="K79" s="39">
        <v>0</v>
      </c>
      <c r="L79" s="23">
        <v>0</v>
      </c>
      <c r="M79" s="23">
        <f t="shared" si="7"/>
        <v>66.66666666666667</v>
      </c>
      <c r="O79" s="5"/>
      <c r="P79" s="11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s="1" customFormat="1" ht="25.5" customHeight="1">
      <c r="A80" s="13">
        <v>76</v>
      </c>
      <c r="B80" s="19" t="s">
        <v>179</v>
      </c>
      <c r="C80" s="33" t="s">
        <v>34</v>
      </c>
      <c r="D80" s="21" t="s">
        <v>25</v>
      </c>
      <c r="E80" s="12" t="s">
        <v>45</v>
      </c>
      <c r="F80" s="12" t="s">
        <v>70</v>
      </c>
      <c r="G80" s="29">
        <v>559.39</v>
      </c>
      <c r="H80" s="23">
        <f t="shared" si="6"/>
        <v>559.39</v>
      </c>
      <c r="I80" s="23">
        <f t="shared" si="8"/>
        <v>46.615833333333335</v>
      </c>
      <c r="J80" s="23">
        <f t="shared" si="9"/>
        <v>33.333333333333336</v>
      </c>
      <c r="K80" s="39">
        <v>0</v>
      </c>
      <c r="L80" s="23">
        <v>0</v>
      </c>
      <c r="M80" s="23">
        <f t="shared" si="7"/>
        <v>79.94916666666667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s="1" customFormat="1" ht="25.5" customHeight="1">
      <c r="A81" s="12">
        <v>77</v>
      </c>
      <c r="B81" s="19" t="s">
        <v>156</v>
      </c>
      <c r="C81" s="19" t="s">
        <v>222</v>
      </c>
      <c r="D81" s="21" t="s">
        <v>25</v>
      </c>
      <c r="E81" s="12" t="s">
        <v>45</v>
      </c>
      <c r="F81" s="12" t="s">
        <v>70</v>
      </c>
      <c r="G81" s="29">
        <v>548.51</v>
      </c>
      <c r="H81" s="23">
        <f t="shared" si="6"/>
        <v>548.51</v>
      </c>
      <c r="I81" s="23">
        <f t="shared" si="8"/>
        <v>45.70916666666667</v>
      </c>
      <c r="J81" s="23">
        <f t="shared" si="9"/>
        <v>33.333333333333336</v>
      </c>
      <c r="K81" s="39">
        <v>0</v>
      </c>
      <c r="L81" s="23">
        <v>0</v>
      </c>
      <c r="M81" s="23">
        <f t="shared" si="7"/>
        <v>79.0425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s="1" customFormat="1" ht="25.5" customHeight="1">
      <c r="A82" s="12">
        <v>78</v>
      </c>
      <c r="B82" s="19" t="s">
        <v>107</v>
      </c>
      <c r="C82" s="19" t="s">
        <v>210</v>
      </c>
      <c r="D82" s="21" t="s">
        <v>25</v>
      </c>
      <c r="E82" s="12" t="s">
        <v>45</v>
      </c>
      <c r="F82" s="12" t="s">
        <v>70</v>
      </c>
      <c r="G82" s="31">
        <v>400</v>
      </c>
      <c r="H82" s="23">
        <f t="shared" si="6"/>
        <v>400</v>
      </c>
      <c r="I82" s="23">
        <f t="shared" si="8"/>
        <v>33.333333333333336</v>
      </c>
      <c r="J82" s="23">
        <f t="shared" si="9"/>
        <v>33.333333333333336</v>
      </c>
      <c r="K82" s="39">
        <v>0</v>
      </c>
      <c r="L82" s="23">
        <v>0</v>
      </c>
      <c r="M82" s="23">
        <f t="shared" si="7"/>
        <v>66.66666666666667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s="1" customFormat="1" ht="25.5" customHeight="1">
      <c r="A83" s="13">
        <v>79</v>
      </c>
      <c r="B83" s="19" t="s">
        <v>80</v>
      </c>
      <c r="C83" s="19" t="s">
        <v>211</v>
      </c>
      <c r="D83" s="21" t="s">
        <v>25</v>
      </c>
      <c r="E83" s="22" t="s">
        <v>44</v>
      </c>
      <c r="F83" s="12" t="s">
        <v>70</v>
      </c>
      <c r="G83" s="29">
        <v>400</v>
      </c>
      <c r="H83" s="23">
        <f t="shared" si="6"/>
        <v>400</v>
      </c>
      <c r="I83" s="23">
        <f t="shared" si="8"/>
        <v>33.333333333333336</v>
      </c>
      <c r="J83" s="23">
        <f t="shared" si="9"/>
        <v>33.333333333333336</v>
      </c>
      <c r="K83" s="39">
        <v>51.81</v>
      </c>
      <c r="L83" s="23">
        <v>0</v>
      </c>
      <c r="M83" s="23">
        <f t="shared" si="7"/>
        <v>118.47666666666667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s="1" customFormat="1" ht="25.5" customHeight="1">
      <c r="A84" s="12">
        <v>80</v>
      </c>
      <c r="B84" s="25" t="s">
        <v>138</v>
      </c>
      <c r="C84" s="27" t="s">
        <v>226</v>
      </c>
      <c r="D84" s="21" t="s">
        <v>25</v>
      </c>
      <c r="E84" s="12" t="s">
        <v>45</v>
      </c>
      <c r="F84" s="12" t="s">
        <v>70</v>
      </c>
      <c r="G84" s="31">
        <v>400</v>
      </c>
      <c r="H84" s="23">
        <f t="shared" si="6"/>
        <v>400</v>
      </c>
      <c r="I84" s="23">
        <f t="shared" si="8"/>
        <v>33.333333333333336</v>
      </c>
      <c r="J84" s="23">
        <f t="shared" si="9"/>
        <v>33.333333333333336</v>
      </c>
      <c r="K84" s="39">
        <v>0</v>
      </c>
      <c r="L84" s="23">
        <v>0</v>
      </c>
      <c r="M84" s="23">
        <f t="shared" si="7"/>
        <v>66.66666666666667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s="1" customFormat="1" ht="25.5" customHeight="1">
      <c r="A85" s="12">
        <v>81</v>
      </c>
      <c r="B85" s="19" t="s">
        <v>81</v>
      </c>
      <c r="C85" s="19" t="s">
        <v>211</v>
      </c>
      <c r="D85" s="21" t="s">
        <v>25</v>
      </c>
      <c r="E85" s="22" t="s">
        <v>44</v>
      </c>
      <c r="F85" s="12" t="s">
        <v>70</v>
      </c>
      <c r="G85" s="29">
        <v>548.51</v>
      </c>
      <c r="H85" s="23">
        <f t="shared" si="6"/>
        <v>548.51</v>
      </c>
      <c r="I85" s="23">
        <f t="shared" si="8"/>
        <v>45.70916666666667</v>
      </c>
      <c r="J85" s="23">
        <f t="shared" si="9"/>
        <v>33.333333333333336</v>
      </c>
      <c r="K85" s="39">
        <v>0</v>
      </c>
      <c r="L85" s="23">
        <v>0</v>
      </c>
      <c r="M85" s="23">
        <f t="shared" si="7"/>
        <v>79.0425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s="1" customFormat="1" ht="25.5" customHeight="1">
      <c r="A86" s="13">
        <v>82</v>
      </c>
      <c r="B86" s="19" t="s">
        <v>82</v>
      </c>
      <c r="C86" s="19" t="s">
        <v>211</v>
      </c>
      <c r="D86" s="21" t="s">
        <v>25</v>
      </c>
      <c r="E86" s="22" t="s">
        <v>44</v>
      </c>
      <c r="F86" s="12" t="s">
        <v>70</v>
      </c>
      <c r="G86" s="29">
        <v>576.59</v>
      </c>
      <c r="H86" s="23">
        <f t="shared" si="6"/>
        <v>576.59</v>
      </c>
      <c r="I86" s="23">
        <f t="shared" si="8"/>
        <v>48.04916666666667</v>
      </c>
      <c r="J86" s="23">
        <f t="shared" si="9"/>
        <v>33.333333333333336</v>
      </c>
      <c r="K86" s="39">
        <v>60.85</v>
      </c>
      <c r="L86" s="23">
        <v>0</v>
      </c>
      <c r="M86" s="23">
        <f t="shared" si="7"/>
        <v>142.23250000000002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s="1" customFormat="1" ht="25.5" customHeight="1">
      <c r="A87" s="12">
        <v>83</v>
      </c>
      <c r="B87" s="19" t="s">
        <v>83</v>
      </c>
      <c r="C87" s="19" t="s">
        <v>211</v>
      </c>
      <c r="D87" s="21" t="s">
        <v>25</v>
      </c>
      <c r="E87" s="22" t="s">
        <v>44</v>
      </c>
      <c r="F87" s="12" t="s">
        <v>70</v>
      </c>
      <c r="G87" s="29">
        <v>576.59</v>
      </c>
      <c r="H87" s="23">
        <f t="shared" si="6"/>
        <v>576.59</v>
      </c>
      <c r="I87" s="23">
        <f t="shared" si="8"/>
        <v>48.04916666666667</v>
      </c>
      <c r="J87" s="23">
        <f t="shared" si="9"/>
        <v>33.333333333333336</v>
      </c>
      <c r="K87" s="39">
        <v>113.59</v>
      </c>
      <c r="L87" s="23">
        <v>0</v>
      </c>
      <c r="M87" s="23">
        <f t="shared" si="7"/>
        <v>194.97250000000003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s="1" customFormat="1" ht="25.5" customHeight="1">
      <c r="A88" s="12">
        <v>84</v>
      </c>
      <c r="B88" s="19" t="s">
        <v>180</v>
      </c>
      <c r="C88" s="49" t="s">
        <v>35</v>
      </c>
      <c r="D88" s="21" t="s">
        <v>25</v>
      </c>
      <c r="E88" s="12" t="s">
        <v>45</v>
      </c>
      <c r="F88" s="12" t="s">
        <v>70</v>
      </c>
      <c r="G88" s="29">
        <v>760.97</v>
      </c>
      <c r="H88" s="23">
        <f t="shared" si="6"/>
        <v>760.97</v>
      </c>
      <c r="I88" s="23">
        <f t="shared" si="8"/>
        <v>63.41416666666667</v>
      </c>
      <c r="J88" s="23">
        <f t="shared" si="9"/>
        <v>33.333333333333336</v>
      </c>
      <c r="K88" s="39">
        <v>63.4</v>
      </c>
      <c r="L88" s="23">
        <v>0</v>
      </c>
      <c r="M88" s="23">
        <f t="shared" si="7"/>
        <v>160.1475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s="1" customFormat="1" ht="25.5" customHeight="1">
      <c r="A89" s="13">
        <v>85</v>
      </c>
      <c r="B89" s="19" t="s">
        <v>269</v>
      </c>
      <c r="C89" s="19" t="s">
        <v>316</v>
      </c>
      <c r="D89" s="21" t="s">
        <v>24</v>
      </c>
      <c r="E89" s="12" t="s">
        <v>52</v>
      </c>
      <c r="F89" s="12" t="s">
        <v>59</v>
      </c>
      <c r="G89" s="38">
        <v>831.25</v>
      </c>
      <c r="H89" s="23">
        <f t="shared" si="6"/>
        <v>831.25</v>
      </c>
      <c r="I89" s="23">
        <f t="shared" si="8"/>
        <v>69.27083333333333</v>
      </c>
      <c r="J89" s="23">
        <f t="shared" si="9"/>
        <v>33.333333333333336</v>
      </c>
      <c r="K89" s="51">
        <v>0</v>
      </c>
      <c r="L89" s="23">
        <v>0</v>
      </c>
      <c r="M89" s="23">
        <f t="shared" si="7"/>
        <v>102.60416666666666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s="1" customFormat="1" ht="25.5" customHeight="1">
      <c r="A90" s="12">
        <v>86</v>
      </c>
      <c r="B90" s="21" t="s">
        <v>379</v>
      </c>
      <c r="C90" s="21" t="s">
        <v>381</v>
      </c>
      <c r="D90" s="21" t="s">
        <v>51</v>
      </c>
      <c r="E90" s="12" t="s">
        <v>47</v>
      </c>
      <c r="F90" s="12" t="s">
        <v>58</v>
      </c>
      <c r="G90" s="23">
        <v>400</v>
      </c>
      <c r="H90" s="23">
        <f t="shared" si="6"/>
        <v>400</v>
      </c>
      <c r="I90" s="23">
        <v>0</v>
      </c>
      <c r="J90" s="23">
        <v>0</v>
      </c>
      <c r="K90" s="51">
        <v>0</v>
      </c>
      <c r="L90" s="23">
        <v>0</v>
      </c>
      <c r="M90" s="23">
        <f t="shared" si="7"/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s="1" customFormat="1" ht="25.5" customHeight="1">
      <c r="A91" s="12">
        <v>87</v>
      </c>
      <c r="B91" s="19" t="s">
        <v>252</v>
      </c>
      <c r="C91" s="19" t="s">
        <v>302</v>
      </c>
      <c r="D91" s="21" t="s">
        <v>24</v>
      </c>
      <c r="E91" s="12" t="s">
        <v>52</v>
      </c>
      <c r="F91" s="12" t="s">
        <v>68</v>
      </c>
      <c r="G91" s="28">
        <v>1750</v>
      </c>
      <c r="H91" s="23">
        <f t="shared" si="6"/>
        <v>1750</v>
      </c>
      <c r="I91" s="23">
        <f>(G91/12)</f>
        <v>145.83333333333334</v>
      </c>
      <c r="J91" s="23">
        <f>(400/12)*1</f>
        <v>33.333333333333336</v>
      </c>
      <c r="K91" s="51">
        <v>0</v>
      </c>
      <c r="L91" s="23">
        <v>0</v>
      </c>
      <c r="M91" s="23">
        <f t="shared" si="7"/>
        <v>179.16666666666669</v>
      </c>
      <c r="N91" s="1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s="1" customFormat="1" ht="25.5" customHeight="1">
      <c r="A92" s="13">
        <v>88</v>
      </c>
      <c r="B92" s="24" t="s">
        <v>260</v>
      </c>
      <c r="C92" s="24" t="s">
        <v>308</v>
      </c>
      <c r="D92" s="21" t="s">
        <v>24</v>
      </c>
      <c r="E92" s="12" t="s">
        <v>52</v>
      </c>
      <c r="F92" s="12" t="s">
        <v>58</v>
      </c>
      <c r="G92" s="37">
        <v>527</v>
      </c>
      <c r="H92" s="23">
        <f t="shared" si="6"/>
        <v>527</v>
      </c>
      <c r="I92" s="23">
        <f>(G92/12)</f>
        <v>43.916666666666664</v>
      </c>
      <c r="J92" s="23">
        <f>(400/12)*1</f>
        <v>33.333333333333336</v>
      </c>
      <c r="K92" s="51">
        <v>0</v>
      </c>
      <c r="L92" s="23">
        <v>0</v>
      </c>
      <c r="M92" s="23">
        <f t="shared" si="7"/>
        <v>77.25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s="1" customFormat="1" ht="25.5" customHeight="1">
      <c r="A93" s="12">
        <v>89</v>
      </c>
      <c r="B93" s="53" t="s">
        <v>280</v>
      </c>
      <c r="C93" s="53" t="s">
        <v>326</v>
      </c>
      <c r="D93" s="21" t="s">
        <v>24</v>
      </c>
      <c r="E93" s="12" t="s">
        <v>53</v>
      </c>
      <c r="F93" s="12" t="s">
        <v>63</v>
      </c>
      <c r="G93" s="28">
        <v>1200</v>
      </c>
      <c r="H93" s="23">
        <f t="shared" si="6"/>
        <v>1200</v>
      </c>
      <c r="I93" s="23">
        <f>(G93/12)</f>
        <v>100</v>
      </c>
      <c r="J93" s="23">
        <f>(400/12)*1</f>
        <v>33.333333333333336</v>
      </c>
      <c r="K93" s="51">
        <v>0</v>
      </c>
      <c r="L93" s="23">
        <v>0</v>
      </c>
      <c r="M93" s="23">
        <f t="shared" si="7"/>
        <v>133.33333333333334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s="1" customFormat="1" ht="25.5" customHeight="1">
      <c r="A94" s="12">
        <v>90</v>
      </c>
      <c r="B94" s="19" t="s">
        <v>84</v>
      </c>
      <c r="C94" s="19" t="s">
        <v>212</v>
      </c>
      <c r="D94" s="21" t="s">
        <v>25</v>
      </c>
      <c r="E94" s="22" t="s">
        <v>44</v>
      </c>
      <c r="F94" s="12" t="s">
        <v>70</v>
      </c>
      <c r="G94" s="29">
        <v>590</v>
      </c>
      <c r="H94" s="23">
        <f t="shared" si="6"/>
        <v>590</v>
      </c>
      <c r="I94" s="23">
        <f>(G94/12)</f>
        <v>49.166666666666664</v>
      </c>
      <c r="J94" s="23">
        <f>(400/12)*1</f>
        <v>33.333333333333336</v>
      </c>
      <c r="K94" s="39">
        <v>0</v>
      </c>
      <c r="L94" s="23">
        <v>0</v>
      </c>
      <c r="M94" s="23">
        <f t="shared" si="7"/>
        <v>82.5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s="1" customFormat="1" ht="25.5" customHeight="1">
      <c r="A95" s="13">
        <v>91</v>
      </c>
      <c r="B95" s="21" t="s">
        <v>377</v>
      </c>
      <c r="C95" s="21" t="s">
        <v>374</v>
      </c>
      <c r="D95" s="21" t="s">
        <v>51</v>
      </c>
      <c r="E95" s="12" t="s">
        <v>47</v>
      </c>
      <c r="F95" s="12" t="s">
        <v>58</v>
      </c>
      <c r="G95" s="23">
        <v>400</v>
      </c>
      <c r="H95" s="23">
        <f t="shared" si="6"/>
        <v>400</v>
      </c>
      <c r="I95" s="23">
        <v>0</v>
      </c>
      <c r="J95" s="23">
        <v>0</v>
      </c>
      <c r="K95" s="51">
        <v>0</v>
      </c>
      <c r="L95" s="23">
        <v>0</v>
      </c>
      <c r="M95" s="23">
        <f t="shared" si="7"/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s="1" customFormat="1" ht="25.5" customHeight="1">
      <c r="A96" s="12">
        <v>92</v>
      </c>
      <c r="B96" s="19" t="s">
        <v>72</v>
      </c>
      <c r="C96" s="19" t="s">
        <v>207</v>
      </c>
      <c r="D96" s="21" t="s">
        <v>25</v>
      </c>
      <c r="E96" s="22" t="s">
        <v>44</v>
      </c>
      <c r="F96" s="12" t="s">
        <v>70</v>
      </c>
      <c r="G96" s="28">
        <v>400</v>
      </c>
      <c r="H96" s="23">
        <f t="shared" si="6"/>
        <v>400</v>
      </c>
      <c r="I96" s="23">
        <f aca="true" t="shared" si="10" ref="I96:I127">(G96/12)</f>
        <v>33.333333333333336</v>
      </c>
      <c r="J96" s="23">
        <f aca="true" t="shared" si="11" ref="J96:J127">(400/12)*1</f>
        <v>33.333333333333336</v>
      </c>
      <c r="K96" s="39">
        <v>0</v>
      </c>
      <c r="L96" s="23">
        <v>0</v>
      </c>
      <c r="M96" s="23">
        <f t="shared" si="7"/>
        <v>66.66666666666667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s="1" customFormat="1" ht="25.5" customHeight="1">
      <c r="A97" s="12">
        <v>93</v>
      </c>
      <c r="B97" s="19" t="s">
        <v>259</v>
      </c>
      <c r="C97" s="19" t="s">
        <v>307</v>
      </c>
      <c r="D97" s="21" t="s">
        <v>24</v>
      </c>
      <c r="E97" s="12" t="s">
        <v>52</v>
      </c>
      <c r="F97" s="12" t="s">
        <v>69</v>
      </c>
      <c r="G97" s="28">
        <v>2226</v>
      </c>
      <c r="H97" s="23">
        <f t="shared" si="6"/>
        <v>2226</v>
      </c>
      <c r="I97" s="23">
        <f t="shared" si="10"/>
        <v>185.5</v>
      </c>
      <c r="J97" s="23">
        <f t="shared" si="11"/>
        <v>33.333333333333336</v>
      </c>
      <c r="K97" s="51">
        <v>0</v>
      </c>
      <c r="L97" s="23">
        <v>0</v>
      </c>
      <c r="M97" s="23">
        <f t="shared" si="7"/>
        <v>218.83333333333334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s="1" customFormat="1" ht="25.5" customHeight="1">
      <c r="A98" s="13">
        <v>94</v>
      </c>
      <c r="B98" s="19" t="s">
        <v>73</v>
      </c>
      <c r="C98" s="19" t="s">
        <v>208</v>
      </c>
      <c r="D98" s="21" t="s">
        <v>25</v>
      </c>
      <c r="E98" s="22" t="s">
        <v>44</v>
      </c>
      <c r="F98" s="12" t="s">
        <v>70</v>
      </c>
      <c r="G98" s="29">
        <v>452.83</v>
      </c>
      <c r="H98" s="23">
        <f t="shared" si="6"/>
        <v>452.83</v>
      </c>
      <c r="I98" s="23">
        <f t="shared" si="10"/>
        <v>37.73583333333333</v>
      </c>
      <c r="J98" s="23">
        <f t="shared" si="11"/>
        <v>33.333333333333336</v>
      </c>
      <c r="K98" s="39">
        <v>0</v>
      </c>
      <c r="L98" s="23">
        <v>0</v>
      </c>
      <c r="M98" s="23">
        <f t="shared" si="7"/>
        <v>71.06916666666666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s="1" customFormat="1" ht="25.5" customHeight="1">
      <c r="A99" s="12">
        <v>95</v>
      </c>
      <c r="B99" s="19" t="s">
        <v>283</v>
      </c>
      <c r="C99" s="34" t="s">
        <v>329</v>
      </c>
      <c r="D99" s="21" t="s">
        <v>24</v>
      </c>
      <c r="E99" s="12" t="s">
        <v>53</v>
      </c>
      <c r="F99" s="12" t="s">
        <v>62</v>
      </c>
      <c r="G99" s="37">
        <v>590</v>
      </c>
      <c r="H99" s="23">
        <f t="shared" si="6"/>
        <v>590</v>
      </c>
      <c r="I99" s="23">
        <f t="shared" si="10"/>
        <v>49.166666666666664</v>
      </c>
      <c r="J99" s="23">
        <f t="shared" si="11"/>
        <v>33.333333333333336</v>
      </c>
      <c r="K99" s="51">
        <v>0</v>
      </c>
      <c r="L99" s="23">
        <v>0</v>
      </c>
      <c r="M99" s="23">
        <f t="shared" si="7"/>
        <v>82.5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s="1" customFormat="1" ht="25.5" customHeight="1">
      <c r="A100" s="12">
        <v>96</v>
      </c>
      <c r="B100" s="19" t="s">
        <v>256</v>
      </c>
      <c r="C100" s="55" t="s">
        <v>48</v>
      </c>
      <c r="D100" s="21" t="s">
        <v>24</v>
      </c>
      <c r="E100" s="12" t="s">
        <v>52</v>
      </c>
      <c r="F100" s="12" t="s">
        <v>63</v>
      </c>
      <c r="G100" s="28">
        <v>1200</v>
      </c>
      <c r="H100" s="23">
        <f t="shared" si="6"/>
        <v>1200</v>
      </c>
      <c r="I100" s="23">
        <f t="shared" si="10"/>
        <v>100</v>
      </c>
      <c r="J100" s="23">
        <f t="shared" si="11"/>
        <v>33.333333333333336</v>
      </c>
      <c r="K100" s="51">
        <v>0</v>
      </c>
      <c r="L100" s="23">
        <v>0</v>
      </c>
      <c r="M100" s="23">
        <f t="shared" si="7"/>
        <v>133.33333333333334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s="1" customFormat="1" ht="25.5" customHeight="1">
      <c r="A101" s="13">
        <v>97</v>
      </c>
      <c r="B101" s="24" t="s">
        <v>181</v>
      </c>
      <c r="C101" s="24" t="s">
        <v>243</v>
      </c>
      <c r="D101" s="21" t="s">
        <v>25</v>
      </c>
      <c r="E101" s="12" t="s">
        <v>45</v>
      </c>
      <c r="F101" s="12" t="s">
        <v>70</v>
      </c>
      <c r="G101" s="38">
        <v>400</v>
      </c>
      <c r="H101" s="23">
        <f t="shared" si="6"/>
        <v>400</v>
      </c>
      <c r="I101" s="23">
        <f t="shared" si="10"/>
        <v>33.333333333333336</v>
      </c>
      <c r="J101" s="23">
        <f t="shared" si="11"/>
        <v>33.333333333333336</v>
      </c>
      <c r="K101" s="39">
        <v>0</v>
      </c>
      <c r="L101" s="23">
        <v>0</v>
      </c>
      <c r="M101" s="23">
        <f t="shared" si="7"/>
        <v>66.66666666666667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s="1" customFormat="1" ht="25.5" customHeight="1">
      <c r="A102" s="12">
        <v>98</v>
      </c>
      <c r="B102" s="19" t="s">
        <v>288</v>
      </c>
      <c r="C102" s="19" t="s">
        <v>334</v>
      </c>
      <c r="D102" s="21" t="s">
        <v>24</v>
      </c>
      <c r="E102" s="12" t="s">
        <v>53</v>
      </c>
      <c r="F102" s="12" t="s">
        <v>63</v>
      </c>
      <c r="G102" s="48">
        <v>1164</v>
      </c>
      <c r="H102" s="23">
        <f t="shared" si="6"/>
        <v>1164</v>
      </c>
      <c r="I102" s="23">
        <f t="shared" si="10"/>
        <v>97</v>
      </c>
      <c r="J102" s="23">
        <f t="shared" si="11"/>
        <v>33.333333333333336</v>
      </c>
      <c r="K102" s="51">
        <v>0</v>
      </c>
      <c r="L102" s="23">
        <v>0</v>
      </c>
      <c r="M102" s="23">
        <f t="shared" si="7"/>
        <v>130.33333333333334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s="1" customFormat="1" ht="25.5" customHeight="1">
      <c r="A103" s="12">
        <v>99</v>
      </c>
      <c r="B103" s="19" t="s">
        <v>182</v>
      </c>
      <c r="C103" s="49" t="s">
        <v>36</v>
      </c>
      <c r="D103" s="21" t="s">
        <v>25</v>
      </c>
      <c r="E103" s="12" t="s">
        <v>45</v>
      </c>
      <c r="F103" s="12" t="s">
        <v>70</v>
      </c>
      <c r="G103" s="29">
        <v>550.2</v>
      </c>
      <c r="H103" s="23">
        <f t="shared" si="6"/>
        <v>550.2</v>
      </c>
      <c r="I103" s="23">
        <f t="shared" si="10"/>
        <v>45.85</v>
      </c>
      <c r="J103" s="23">
        <f t="shared" si="11"/>
        <v>33.333333333333336</v>
      </c>
      <c r="K103" s="39">
        <v>137.4</v>
      </c>
      <c r="L103" s="23">
        <v>0</v>
      </c>
      <c r="M103" s="23">
        <f t="shared" si="7"/>
        <v>216.58333333333334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s="1" customFormat="1" ht="25.5" customHeight="1">
      <c r="A104" s="13">
        <v>100</v>
      </c>
      <c r="B104" s="19" t="s">
        <v>279</v>
      </c>
      <c r="C104" s="19" t="s">
        <v>325</v>
      </c>
      <c r="D104" s="21" t="s">
        <v>24</v>
      </c>
      <c r="E104" s="12" t="s">
        <v>53</v>
      </c>
      <c r="F104" s="12" t="s">
        <v>69</v>
      </c>
      <c r="G104" s="48">
        <v>2050</v>
      </c>
      <c r="H104" s="23">
        <f t="shared" si="6"/>
        <v>2050</v>
      </c>
      <c r="I104" s="23">
        <f t="shared" si="10"/>
        <v>170.83333333333334</v>
      </c>
      <c r="J104" s="23">
        <f t="shared" si="11"/>
        <v>33.333333333333336</v>
      </c>
      <c r="K104" s="51">
        <v>0</v>
      </c>
      <c r="L104" s="23">
        <v>0</v>
      </c>
      <c r="M104" s="23">
        <f t="shared" si="7"/>
        <v>204.16666666666669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s="1" customFormat="1" ht="25.5" customHeight="1">
      <c r="A105" s="12">
        <v>101</v>
      </c>
      <c r="B105" s="24" t="s">
        <v>353</v>
      </c>
      <c r="C105" s="19" t="s">
        <v>358</v>
      </c>
      <c r="D105" s="21" t="s">
        <v>50</v>
      </c>
      <c r="E105" s="12" t="s">
        <v>46</v>
      </c>
      <c r="F105" s="12" t="s">
        <v>58</v>
      </c>
      <c r="G105" s="45">
        <v>400</v>
      </c>
      <c r="H105" s="23">
        <f t="shared" si="6"/>
        <v>400</v>
      </c>
      <c r="I105" s="23">
        <f t="shared" si="10"/>
        <v>33.333333333333336</v>
      </c>
      <c r="J105" s="23">
        <f t="shared" si="11"/>
        <v>33.333333333333336</v>
      </c>
      <c r="K105" s="51">
        <v>0</v>
      </c>
      <c r="L105" s="23">
        <v>0</v>
      </c>
      <c r="M105" s="23">
        <f t="shared" si="7"/>
        <v>66.66666666666667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s="1" customFormat="1" ht="25.5" customHeight="1">
      <c r="A106" s="12">
        <v>102</v>
      </c>
      <c r="B106" s="19" t="s">
        <v>296</v>
      </c>
      <c r="C106" s="19" t="s">
        <v>340</v>
      </c>
      <c r="D106" s="21" t="s">
        <v>24</v>
      </c>
      <c r="E106" s="12" t="s">
        <v>53</v>
      </c>
      <c r="F106" s="12" t="s">
        <v>67</v>
      </c>
      <c r="G106" s="38">
        <v>1340</v>
      </c>
      <c r="H106" s="23">
        <f t="shared" si="6"/>
        <v>1340</v>
      </c>
      <c r="I106" s="23">
        <f t="shared" si="10"/>
        <v>111.66666666666667</v>
      </c>
      <c r="J106" s="23">
        <f t="shared" si="11"/>
        <v>33.333333333333336</v>
      </c>
      <c r="K106" s="51">
        <v>0</v>
      </c>
      <c r="L106" s="23">
        <v>0</v>
      </c>
      <c r="M106" s="23">
        <f t="shared" si="7"/>
        <v>145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s="1" customFormat="1" ht="25.5" customHeight="1">
      <c r="A107" s="13">
        <v>103</v>
      </c>
      <c r="B107" s="19" t="s">
        <v>108</v>
      </c>
      <c r="C107" s="19" t="s">
        <v>210</v>
      </c>
      <c r="D107" s="21" t="s">
        <v>25</v>
      </c>
      <c r="E107" s="12" t="s">
        <v>45</v>
      </c>
      <c r="F107" s="12" t="s">
        <v>70</v>
      </c>
      <c r="G107" s="31">
        <v>400</v>
      </c>
      <c r="H107" s="23">
        <f t="shared" si="6"/>
        <v>400</v>
      </c>
      <c r="I107" s="23">
        <f t="shared" si="10"/>
        <v>33.333333333333336</v>
      </c>
      <c r="J107" s="23">
        <f t="shared" si="11"/>
        <v>33.333333333333336</v>
      </c>
      <c r="K107" s="39">
        <v>0</v>
      </c>
      <c r="L107" s="23">
        <v>0</v>
      </c>
      <c r="M107" s="23">
        <f t="shared" si="7"/>
        <v>66.66666666666667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s="1" customFormat="1" ht="25.5" customHeight="1">
      <c r="A108" s="12">
        <v>104</v>
      </c>
      <c r="B108" s="34" t="s">
        <v>85</v>
      </c>
      <c r="C108" s="34" t="s">
        <v>211</v>
      </c>
      <c r="D108" s="21" t="s">
        <v>25</v>
      </c>
      <c r="E108" s="22" t="s">
        <v>44</v>
      </c>
      <c r="F108" s="12" t="s">
        <v>70</v>
      </c>
      <c r="G108" s="29">
        <v>564.59</v>
      </c>
      <c r="H108" s="23">
        <f t="shared" si="6"/>
        <v>564.59</v>
      </c>
      <c r="I108" s="23">
        <f t="shared" si="10"/>
        <v>47.04916666666667</v>
      </c>
      <c r="J108" s="23">
        <f t="shared" si="11"/>
        <v>33.333333333333336</v>
      </c>
      <c r="K108" s="39">
        <v>37.93</v>
      </c>
      <c r="L108" s="23">
        <v>0</v>
      </c>
      <c r="M108" s="23">
        <f t="shared" si="7"/>
        <v>118.3125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s="1" customFormat="1" ht="25.5" customHeight="1">
      <c r="A109" s="12">
        <v>105</v>
      </c>
      <c r="B109" s="19" t="s">
        <v>71</v>
      </c>
      <c r="C109" s="19" t="s">
        <v>206</v>
      </c>
      <c r="D109" s="21" t="s">
        <v>25</v>
      </c>
      <c r="E109" s="22" t="s">
        <v>44</v>
      </c>
      <c r="F109" s="12" t="s">
        <v>70</v>
      </c>
      <c r="G109" s="29">
        <v>676.19</v>
      </c>
      <c r="H109" s="23">
        <f t="shared" si="6"/>
        <v>676.19</v>
      </c>
      <c r="I109" s="23">
        <f t="shared" si="10"/>
        <v>56.34916666666667</v>
      </c>
      <c r="J109" s="23">
        <f t="shared" si="11"/>
        <v>33.333333333333336</v>
      </c>
      <c r="K109" s="39">
        <v>169.2</v>
      </c>
      <c r="L109" s="23">
        <v>0</v>
      </c>
      <c r="M109" s="23">
        <f t="shared" si="7"/>
        <v>258.8825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s="1" customFormat="1" ht="25.5" customHeight="1">
      <c r="A110" s="13">
        <v>106</v>
      </c>
      <c r="B110" s="19" t="s">
        <v>249</v>
      </c>
      <c r="C110" s="19" t="s">
        <v>300</v>
      </c>
      <c r="D110" s="21" t="s">
        <v>24</v>
      </c>
      <c r="E110" s="12" t="s">
        <v>52</v>
      </c>
      <c r="F110" s="12" t="s">
        <v>68</v>
      </c>
      <c r="G110" s="28">
        <v>3500</v>
      </c>
      <c r="H110" s="23">
        <f t="shared" si="6"/>
        <v>3500</v>
      </c>
      <c r="I110" s="23">
        <f t="shared" si="10"/>
        <v>291.6666666666667</v>
      </c>
      <c r="J110" s="23">
        <f t="shared" si="11"/>
        <v>33.333333333333336</v>
      </c>
      <c r="K110" s="51">
        <v>0</v>
      </c>
      <c r="L110" s="23">
        <v>0</v>
      </c>
      <c r="M110" s="23">
        <f t="shared" si="7"/>
        <v>325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s="1" customFormat="1" ht="25.5" customHeight="1">
      <c r="A111" s="12">
        <v>107</v>
      </c>
      <c r="B111" s="19" t="s">
        <v>183</v>
      </c>
      <c r="C111" s="30" t="s">
        <v>240</v>
      </c>
      <c r="D111" s="21" t="s">
        <v>25</v>
      </c>
      <c r="E111" s="12" t="s">
        <v>45</v>
      </c>
      <c r="F111" s="12" t="s">
        <v>70</v>
      </c>
      <c r="G111" s="29">
        <v>566.19</v>
      </c>
      <c r="H111" s="23">
        <f t="shared" si="6"/>
        <v>566.19</v>
      </c>
      <c r="I111" s="23">
        <f t="shared" si="10"/>
        <v>47.182500000000005</v>
      </c>
      <c r="J111" s="23">
        <f t="shared" si="11"/>
        <v>33.333333333333336</v>
      </c>
      <c r="K111" s="39">
        <v>89.68</v>
      </c>
      <c r="L111" s="23">
        <v>0</v>
      </c>
      <c r="M111" s="23">
        <f t="shared" si="7"/>
        <v>170.19583333333335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s="1" customFormat="1" ht="25.5" customHeight="1">
      <c r="A112" s="12">
        <v>108</v>
      </c>
      <c r="B112" s="19" t="s">
        <v>277</v>
      </c>
      <c r="C112" s="19" t="s">
        <v>306</v>
      </c>
      <c r="D112" s="21" t="s">
        <v>24</v>
      </c>
      <c r="E112" s="12" t="s">
        <v>52</v>
      </c>
      <c r="F112" s="12" t="s">
        <v>61</v>
      </c>
      <c r="G112" s="38">
        <v>675</v>
      </c>
      <c r="H112" s="23">
        <f t="shared" si="6"/>
        <v>675</v>
      </c>
      <c r="I112" s="23">
        <f t="shared" si="10"/>
        <v>56.25</v>
      </c>
      <c r="J112" s="23">
        <f t="shared" si="11"/>
        <v>33.333333333333336</v>
      </c>
      <c r="K112" s="51">
        <v>0</v>
      </c>
      <c r="L112" s="23">
        <v>0</v>
      </c>
      <c r="M112" s="23">
        <f t="shared" si="7"/>
        <v>89.58333333333334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s="1" customFormat="1" ht="25.5" customHeight="1">
      <c r="A113" s="13">
        <v>109</v>
      </c>
      <c r="B113" s="19" t="s">
        <v>184</v>
      </c>
      <c r="C113" s="19" t="s">
        <v>244</v>
      </c>
      <c r="D113" s="21" t="s">
        <v>25</v>
      </c>
      <c r="E113" s="12" t="s">
        <v>45</v>
      </c>
      <c r="F113" s="12" t="s">
        <v>70</v>
      </c>
      <c r="G113" s="29">
        <v>603.18</v>
      </c>
      <c r="H113" s="23">
        <f t="shared" si="6"/>
        <v>603.18</v>
      </c>
      <c r="I113" s="23">
        <f t="shared" si="10"/>
        <v>50.26499999999999</v>
      </c>
      <c r="J113" s="23">
        <f t="shared" si="11"/>
        <v>33.333333333333336</v>
      </c>
      <c r="K113" s="39">
        <v>86.15</v>
      </c>
      <c r="L113" s="23">
        <v>0</v>
      </c>
      <c r="M113" s="23">
        <f t="shared" si="7"/>
        <v>169.74833333333333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s="1" customFormat="1" ht="25.5" customHeight="1">
      <c r="A114" s="12">
        <v>110</v>
      </c>
      <c r="B114" s="19" t="s">
        <v>109</v>
      </c>
      <c r="C114" s="19" t="s">
        <v>218</v>
      </c>
      <c r="D114" s="21" t="s">
        <v>25</v>
      </c>
      <c r="E114" s="12" t="s">
        <v>45</v>
      </c>
      <c r="F114" s="12" t="s">
        <v>70</v>
      </c>
      <c r="G114" s="29">
        <v>564.41</v>
      </c>
      <c r="H114" s="23">
        <f t="shared" si="6"/>
        <v>564.41</v>
      </c>
      <c r="I114" s="23">
        <f t="shared" si="10"/>
        <v>47.034166666666664</v>
      </c>
      <c r="J114" s="23">
        <f t="shared" si="11"/>
        <v>33.333333333333336</v>
      </c>
      <c r="K114" s="39">
        <v>0</v>
      </c>
      <c r="L114" s="23">
        <v>0</v>
      </c>
      <c r="M114" s="23">
        <f t="shared" si="7"/>
        <v>80.3675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s="1" customFormat="1" ht="25.5" customHeight="1">
      <c r="A115" s="12">
        <v>111</v>
      </c>
      <c r="B115" s="19" t="s">
        <v>185</v>
      </c>
      <c r="C115" s="24" t="s">
        <v>35</v>
      </c>
      <c r="D115" s="21" t="s">
        <v>25</v>
      </c>
      <c r="E115" s="12" t="s">
        <v>45</v>
      </c>
      <c r="F115" s="12" t="s">
        <v>70</v>
      </c>
      <c r="G115" s="29">
        <v>785.7</v>
      </c>
      <c r="H115" s="23">
        <f t="shared" si="6"/>
        <v>785.7</v>
      </c>
      <c r="I115" s="23">
        <f t="shared" si="10"/>
        <v>65.47500000000001</v>
      </c>
      <c r="J115" s="23">
        <f t="shared" si="11"/>
        <v>33.333333333333336</v>
      </c>
      <c r="K115" s="39">
        <v>196.2</v>
      </c>
      <c r="L115" s="23">
        <v>0</v>
      </c>
      <c r="M115" s="23">
        <f t="shared" si="7"/>
        <v>295.0083333333333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s="1" customFormat="1" ht="25.5" customHeight="1">
      <c r="A116" s="13">
        <v>112</v>
      </c>
      <c r="B116" s="24" t="s">
        <v>354</v>
      </c>
      <c r="C116" s="19" t="s">
        <v>362</v>
      </c>
      <c r="D116" s="21" t="s">
        <v>50</v>
      </c>
      <c r="E116" s="12" t="s">
        <v>46</v>
      </c>
      <c r="F116" s="12" t="s">
        <v>58</v>
      </c>
      <c r="G116" s="45">
        <v>400</v>
      </c>
      <c r="H116" s="23">
        <f t="shared" si="6"/>
        <v>400</v>
      </c>
      <c r="I116" s="23">
        <f t="shared" si="10"/>
        <v>33.333333333333336</v>
      </c>
      <c r="J116" s="23">
        <f t="shared" si="11"/>
        <v>33.333333333333336</v>
      </c>
      <c r="K116" s="51">
        <v>0</v>
      </c>
      <c r="L116" s="23">
        <v>0</v>
      </c>
      <c r="M116" s="23">
        <f t="shared" si="7"/>
        <v>66.66666666666667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s="1" customFormat="1" ht="25.5" customHeight="1">
      <c r="A117" s="12">
        <v>113</v>
      </c>
      <c r="B117" s="19" t="s">
        <v>253</v>
      </c>
      <c r="C117" s="19" t="s">
        <v>303</v>
      </c>
      <c r="D117" s="21" t="s">
        <v>24</v>
      </c>
      <c r="E117" s="12" t="s">
        <v>52</v>
      </c>
      <c r="F117" s="12" t="s">
        <v>68</v>
      </c>
      <c r="G117" s="28">
        <v>1750</v>
      </c>
      <c r="H117" s="23">
        <f t="shared" si="6"/>
        <v>1750</v>
      </c>
      <c r="I117" s="23">
        <f t="shared" si="10"/>
        <v>145.83333333333334</v>
      </c>
      <c r="J117" s="23">
        <f t="shared" si="11"/>
        <v>33.333333333333336</v>
      </c>
      <c r="K117" s="51">
        <v>0</v>
      </c>
      <c r="L117" s="23">
        <v>0</v>
      </c>
      <c r="M117" s="23">
        <f t="shared" si="7"/>
        <v>179.16666666666669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s="1" customFormat="1" ht="25.5" customHeight="1">
      <c r="A118" s="12">
        <v>114</v>
      </c>
      <c r="B118" s="24" t="s">
        <v>357</v>
      </c>
      <c r="C118" s="24" t="s">
        <v>364</v>
      </c>
      <c r="D118" s="21" t="s">
        <v>24</v>
      </c>
      <c r="E118" s="12" t="s">
        <v>47</v>
      </c>
      <c r="F118" s="12" t="s">
        <v>65</v>
      </c>
      <c r="G118" s="45">
        <v>901</v>
      </c>
      <c r="H118" s="23">
        <f t="shared" si="6"/>
        <v>901</v>
      </c>
      <c r="I118" s="23">
        <f t="shared" si="10"/>
        <v>75.08333333333333</v>
      </c>
      <c r="J118" s="23">
        <f t="shared" si="11"/>
        <v>33.333333333333336</v>
      </c>
      <c r="K118" s="51">
        <v>0</v>
      </c>
      <c r="L118" s="23">
        <v>0</v>
      </c>
      <c r="M118" s="23">
        <f t="shared" si="7"/>
        <v>108.41666666666666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s="1" customFormat="1" ht="25.5" customHeight="1">
      <c r="A119" s="13">
        <v>115</v>
      </c>
      <c r="B119" s="19" t="s">
        <v>110</v>
      </c>
      <c r="C119" s="19" t="s">
        <v>210</v>
      </c>
      <c r="D119" s="21" t="s">
        <v>25</v>
      </c>
      <c r="E119" s="12" t="s">
        <v>45</v>
      </c>
      <c r="F119" s="12" t="s">
        <v>70</v>
      </c>
      <c r="G119" s="31">
        <v>400</v>
      </c>
      <c r="H119" s="23">
        <f t="shared" si="6"/>
        <v>400</v>
      </c>
      <c r="I119" s="23">
        <f t="shared" si="10"/>
        <v>33.333333333333336</v>
      </c>
      <c r="J119" s="23">
        <f t="shared" si="11"/>
        <v>33.333333333333336</v>
      </c>
      <c r="K119" s="39">
        <v>0</v>
      </c>
      <c r="L119" s="23">
        <v>0</v>
      </c>
      <c r="M119" s="23">
        <f t="shared" si="7"/>
        <v>66.66666666666667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s="1" customFormat="1" ht="25.5" customHeight="1">
      <c r="A120" s="12">
        <v>116</v>
      </c>
      <c r="B120" s="19" t="s">
        <v>111</v>
      </c>
      <c r="C120" s="19" t="s">
        <v>210</v>
      </c>
      <c r="D120" s="21" t="s">
        <v>25</v>
      </c>
      <c r="E120" s="12" t="s">
        <v>45</v>
      </c>
      <c r="F120" s="12" t="s">
        <v>70</v>
      </c>
      <c r="G120" s="29">
        <v>789.44</v>
      </c>
      <c r="H120" s="23">
        <f t="shared" si="6"/>
        <v>789.44</v>
      </c>
      <c r="I120" s="23">
        <f t="shared" si="10"/>
        <v>65.78666666666668</v>
      </c>
      <c r="J120" s="23">
        <f t="shared" si="11"/>
        <v>33.333333333333336</v>
      </c>
      <c r="K120" s="39">
        <v>0</v>
      </c>
      <c r="L120" s="23">
        <v>0</v>
      </c>
      <c r="M120" s="23">
        <f t="shared" si="7"/>
        <v>99.12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s="1" customFormat="1" ht="25.5" customHeight="1">
      <c r="A121" s="12">
        <v>117</v>
      </c>
      <c r="B121" s="19" t="s">
        <v>86</v>
      </c>
      <c r="C121" s="19" t="s">
        <v>211</v>
      </c>
      <c r="D121" s="21" t="s">
        <v>25</v>
      </c>
      <c r="E121" s="22" t="s">
        <v>44</v>
      </c>
      <c r="F121" s="12" t="s">
        <v>70</v>
      </c>
      <c r="G121" s="29">
        <v>400</v>
      </c>
      <c r="H121" s="23">
        <f t="shared" si="6"/>
        <v>400</v>
      </c>
      <c r="I121" s="23">
        <f t="shared" si="10"/>
        <v>33.333333333333336</v>
      </c>
      <c r="J121" s="23">
        <f t="shared" si="11"/>
        <v>33.333333333333336</v>
      </c>
      <c r="K121" s="39">
        <v>0</v>
      </c>
      <c r="L121" s="23">
        <v>0</v>
      </c>
      <c r="M121" s="23">
        <f t="shared" si="7"/>
        <v>66.66666666666667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s="1" customFormat="1" ht="25.5" customHeight="1">
      <c r="A122" s="13">
        <v>118</v>
      </c>
      <c r="B122" s="19" t="s">
        <v>257</v>
      </c>
      <c r="C122" s="19" t="s">
        <v>305</v>
      </c>
      <c r="D122" s="21" t="s">
        <v>24</v>
      </c>
      <c r="E122" s="12" t="s">
        <v>52</v>
      </c>
      <c r="F122" s="12" t="s">
        <v>60</v>
      </c>
      <c r="G122" s="19">
        <v>2050</v>
      </c>
      <c r="H122" s="23">
        <f t="shared" si="6"/>
        <v>2050</v>
      </c>
      <c r="I122" s="23">
        <f t="shared" si="10"/>
        <v>170.83333333333334</v>
      </c>
      <c r="J122" s="23">
        <f t="shared" si="11"/>
        <v>33.333333333333336</v>
      </c>
      <c r="K122" s="51">
        <v>0</v>
      </c>
      <c r="L122" s="23">
        <v>0</v>
      </c>
      <c r="M122" s="23">
        <f t="shared" si="7"/>
        <v>204.16666666666669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s="1" customFormat="1" ht="25.5" customHeight="1">
      <c r="A123" s="12">
        <v>119</v>
      </c>
      <c r="B123" s="19" t="s">
        <v>186</v>
      </c>
      <c r="C123" s="49" t="s">
        <v>245</v>
      </c>
      <c r="D123" s="21" t="s">
        <v>25</v>
      </c>
      <c r="E123" s="12" t="s">
        <v>45</v>
      </c>
      <c r="F123" s="12" t="s">
        <v>70</v>
      </c>
      <c r="G123" s="29">
        <v>782.73</v>
      </c>
      <c r="H123" s="23">
        <f t="shared" si="6"/>
        <v>782.73</v>
      </c>
      <c r="I123" s="23">
        <f t="shared" si="10"/>
        <v>65.2275</v>
      </c>
      <c r="J123" s="23">
        <f t="shared" si="11"/>
        <v>33.333333333333336</v>
      </c>
      <c r="K123" s="39">
        <v>0</v>
      </c>
      <c r="L123" s="23">
        <v>0</v>
      </c>
      <c r="M123" s="23">
        <f t="shared" si="7"/>
        <v>98.56083333333333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s="1" customFormat="1" ht="25.5" customHeight="1">
      <c r="A124" s="12">
        <v>120</v>
      </c>
      <c r="B124" s="53" t="s">
        <v>157</v>
      </c>
      <c r="C124" s="24" t="s">
        <v>210</v>
      </c>
      <c r="D124" s="21" t="s">
        <v>25</v>
      </c>
      <c r="E124" s="12" t="s">
        <v>45</v>
      </c>
      <c r="F124" s="12" t="s">
        <v>70</v>
      </c>
      <c r="G124" s="31">
        <v>400</v>
      </c>
      <c r="H124" s="23">
        <f t="shared" si="6"/>
        <v>400</v>
      </c>
      <c r="I124" s="23">
        <f t="shared" si="10"/>
        <v>33.333333333333336</v>
      </c>
      <c r="J124" s="23">
        <f t="shared" si="11"/>
        <v>33.333333333333336</v>
      </c>
      <c r="K124" s="39">
        <v>0</v>
      </c>
      <c r="L124" s="23">
        <v>0</v>
      </c>
      <c r="M124" s="23">
        <f t="shared" si="7"/>
        <v>66.66666666666667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s="1" customFormat="1" ht="25.5" customHeight="1">
      <c r="A125" s="13">
        <v>121</v>
      </c>
      <c r="B125" s="19" t="s">
        <v>112</v>
      </c>
      <c r="C125" s="19" t="s">
        <v>219</v>
      </c>
      <c r="D125" s="21" t="s">
        <v>25</v>
      </c>
      <c r="E125" s="12" t="s">
        <v>45</v>
      </c>
      <c r="F125" s="12" t="s">
        <v>70</v>
      </c>
      <c r="G125" s="29">
        <v>460.71</v>
      </c>
      <c r="H125" s="23">
        <f t="shared" si="6"/>
        <v>460.71</v>
      </c>
      <c r="I125" s="23">
        <f t="shared" si="10"/>
        <v>38.3925</v>
      </c>
      <c r="J125" s="23">
        <f t="shared" si="11"/>
        <v>33.333333333333336</v>
      </c>
      <c r="K125" s="39">
        <v>117.27</v>
      </c>
      <c r="L125" s="23">
        <v>0</v>
      </c>
      <c r="M125" s="23">
        <f t="shared" si="7"/>
        <v>188.99583333333334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s="1" customFormat="1" ht="25.5" customHeight="1">
      <c r="A126" s="12">
        <v>122</v>
      </c>
      <c r="B126" s="24" t="s">
        <v>382</v>
      </c>
      <c r="C126" s="19" t="s">
        <v>383</v>
      </c>
      <c r="D126" s="21" t="s">
        <v>24</v>
      </c>
      <c r="E126" s="12" t="s">
        <v>47</v>
      </c>
      <c r="F126" s="12" t="s">
        <v>66</v>
      </c>
      <c r="G126" s="45">
        <v>1086</v>
      </c>
      <c r="H126" s="23">
        <f t="shared" si="6"/>
        <v>1086</v>
      </c>
      <c r="I126" s="23">
        <f t="shared" si="10"/>
        <v>90.5</v>
      </c>
      <c r="J126" s="23">
        <f t="shared" si="11"/>
        <v>33.333333333333336</v>
      </c>
      <c r="K126" s="51">
        <v>0</v>
      </c>
      <c r="L126" s="23">
        <v>0</v>
      </c>
      <c r="M126" s="23">
        <f t="shared" si="7"/>
        <v>123.83333333333334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s="1" customFormat="1" ht="25.5" customHeight="1">
      <c r="A127" s="12">
        <v>123</v>
      </c>
      <c r="B127" s="19" t="s">
        <v>348</v>
      </c>
      <c r="C127" s="19" t="s">
        <v>358</v>
      </c>
      <c r="D127" s="21" t="s">
        <v>50</v>
      </c>
      <c r="E127" s="12" t="s">
        <v>46</v>
      </c>
      <c r="F127" s="12" t="s">
        <v>58</v>
      </c>
      <c r="G127" s="37">
        <v>400</v>
      </c>
      <c r="H127" s="23">
        <f t="shared" si="6"/>
        <v>400</v>
      </c>
      <c r="I127" s="23">
        <f t="shared" si="10"/>
        <v>33.333333333333336</v>
      </c>
      <c r="J127" s="23">
        <f t="shared" si="11"/>
        <v>33.333333333333336</v>
      </c>
      <c r="K127" s="51">
        <v>0</v>
      </c>
      <c r="L127" s="23">
        <v>0</v>
      </c>
      <c r="M127" s="23">
        <f t="shared" si="7"/>
        <v>66.66666666666667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s="1" customFormat="1" ht="25.5" customHeight="1">
      <c r="A128" s="13">
        <v>124</v>
      </c>
      <c r="B128" s="19" t="s">
        <v>254</v>
      </c>
      <c r="C128" s="19" t="s">
        <v>302</v>
      </c>
      <c r="D128" s="21" t="s">
        <v>24</v>
      </c>
      <c r="E128" s="12" t="s">
        <v>52</v>
      </c>
      <c r="F128" s="12" t="s">
        <v>68</v>
      </c>
      <c r="G128" s="28">
        <v>1750</v>
      </c>
      <c r="H128" s="23">
        <f t="shared" si="6"/>
        <v>1750</v>
      </c>
      <c r="I128" s="23">
        <f aca="true" t="shared" si="12" ref="I128:I157">(G128/12)</f>
        <v>145.83333333333334</v>
      </c>
      <c r="J128" s="23">
        <f aca="true" t="shared" si="13" ref="J128:J157">(400/12)*1</f>
        <v>33.333333333333336</v>
      </c>
      <c r="K128" s="51">
        <v>0</v>
      </c>
      <c r="L128" s="23">
        <v>0</v>
      </c>
      <c r="M128" s="23">
        <f t="shared" si="7"/>
        <v>179.16666666666669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s="1" customFormat="1" ht="25.5" customHeight="1">
      <c r="A129" s="12">
        <v>125</v>
      </c>
      <c r="B129" s="24" t="s">
        <v>139</v>
      </c>
      <c r="C129" s="33" t="s">
        <v>226</v>
      </c>
      <c r="D129" s="21" t="s">
        <v>25</v>
      </c>
      <c r="E129" s="12" t="s">
        <v>45</v>
      </c>
      <c r="F129" s="12" t="s">
        <v>70</v>
      </c>
      <c r="G129" s="45">
        <v>400</v>
      </c>
      <c r="H129" s="23">
        <f t="shared" si="6"/>
        <v>400</v>
      </c>
      <c r="I129" s="23">
        <f t="shared" si="12"/>
        <v>33.333333333333336</v>
      </c>
      <c r="J129" s="23">
        <f t="shared" si="13"/>
        <v>33.333333333333336</v>
      </c>
      <c r="K129" s="39">
        <v>100.2</v>
      </c>
      <c r="L129" s="23">
        <v>0</v>
      </c>
      <c r="M129" s="23">
        <f t="shared" si="7"/>
        <v>166.86666666666667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s="1" customFormat="1" ht="25.5" customHeight="1">
      <c r="A130" s="12">
        <v>126</v>
      </c>
      <c r="B130" s="34" t="s">
        <v>187</v>
      </c>
      <c r="C130" s="30" t="s">
        <v>27</v>
      </c>
      <c r="D130" s="21" t="s">
        <v>25</v>
      </c>
      <c r="E130" s="12" t="s">
        <v>45</v>
      </c>
      <c r="F130" s="12" t="s">
        <v>70</v>
      </c>
      <c r="G130" s="29">
        <v>400</v>
      </c>
      <c r="H130" s="23">
        <f t="shared" si="6"/>
        <v>400</v>
      </c>
      <c r="I130" s="23">
        <f t="shared" si="12"/>
        <v>33.333333333333336</v>
      </c>
      <c r="J130" s="23">
        <f t="shared" si="13"/>
        <v>33.333333333333336</v>
      </c>
      <c r="K130" s="39">
        <v>21.03</v>
      </c>
      <c r="L130" s="23">
        <v>0</v>
      </c>
      <c r="M130" s="23">
        <f t="shared" si="7"/>
        <v>87.69666666666667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s="1" customFormat="1" ht="25.5" customHeight="1">
      <c r="A131" s="13">
        <v>127</v>
      </c>
      <c r="B131" s="40" t="s">
        <v>273</v>
      </c>
      <c r="C131" s="19" t="s">
        <v>320</v>
      </c>
      <c r="D131" s="21" t="s">
        <v>24</v>
      </c>
      <c r="E131" s="12" t="s">
        <v>52</v>
      </c>
      <c r="F131" s="12" t="s">
        <v>64</v>
      </c>
      <c r="G131" s="51">
        <v>733</v>
      </c>
      <c r="H131" s="23">
        <f t="shared" si="6"/>
        <v>733</v>
      </c>
      <c r="I131" s="23">
        <f t="shared" si="12"/>
        <v>61.083333333333336</v>
      </c>
      <c r="J131" s="23">
        <f t="shared" si="13"/>
        <v>33.333333333333336</v>
      </c>
      <c r="K131" s="51">
        <v>0</v>
      </c>
      <c r="L131" s="23">
        <v>0</v>
      </c>
      <c r="M131" s="23">
        <f t="shared" si="7"/>
        <v>94.41666666666667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s="1" customFormat="1" ht="25.5" customHeight="1">
      <c r="A132" s="12">
        <v>128</v>
      </c>
      <c r="B132" s="40" t="s">
        <v>140</v>
      </c>
      <c r="C132" s="19" t="s">
        <v>227</v>
      </c>
      <c r="D132" s="21" t="s">
        <v>25</v>
      </c>
      <c r="E132" s="12" t="s">
        <v>45</v>
      </c>
      <c r="F132" s="12" t="s">
        <v>70</v>
      </c>
      <c r="G132" s="29">
        <v>639.59</v>
      </c>
      <c r="H132" s="23">
        <f t="shared" si="6"/>
        <v>639.59</v>
      </c>
      <c r="I132" s="23">
        <f t="shared" si="12"/>
        <v>53.29916666666667</v>
      </c>
      <c r="J132" s="23">
        <f t="shared" si="13"/>
        <v>33.333333333333336</v>
      </c>
      <c r="K132" s="39">
        <v>0</v>
      </c>
      <c r="L132" s="23">
        <v>0</v>
      </c>
      <c r="M132" s="23">
        <f t="shared" si="7"/>
        <v>86.63250000000001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s="1" customFormat="1" ht="25.5" customHeight="1">
      <c r="A133" s="12">
        <v>129</v>
      </c>
      <c r="B133" s="40" t="s">
        <v>87</v>
      </c>
      <c r="C133" s="19" t="s">
        <v>210</v>
      </c>
      <c r="D133" s="21" t="s">
        <v>25</v>
      </c>
      <c r="E133" s="22" t="s">
        <v>44</v>
      </c>
      <c r="F133" s="12" t="s">
        <v>70</v>
      </c>
      <c r="G133" s="44">
        <v>400</v>
      </c>
      <c r="H133" s="23">
        <f aca="true" t="shared" si="14" ref="H133:H196">G133*1</f>
        <v>400</v>
      </c>
      <c r="I133" s="23">
        <f t="shared" si="12"/>
        <v>33.333333333333336</v>
      </c>
      <c r="J133" s="23">
        <f t="shared" si="13"/>
        <v>33.333333333333336</v>
      </c>
      <c r="K133" s="39">
        <v>53.44</v>
      </c>
      <c r="L133" s="23">
        <v>0</v>
      </c>
      <c r="M133" s="23">
        <f aca="true" t="shared" si="15" ref="M133:M196">SUM(I133:L133)</f>
        <v>120.10666666666667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s="1" customFormat="1" ht="25.5" customHeight="1">
      <c r="A134" s="13">
        <v>130</v>
      </c>
      <c r="B134" s="34" t="s">
        <v>113</v>
      </c>
      <c r="C134" s="19" t="s">
        <v>210</v>
      </c>
      <c r="D134" s="21" t="s">
        <v>25</v>
      </c>
      <c r="E134" s="12" t="s">
        <v>45</v>
      </c>
      <c r="F134" s="12" t="s">
        <v>70</v>
      </c>
      <c r="G134" s="31">
        <v>400</v>
      </c>
      <c r="H134" s="23">
        <f t="shared" si="14"/>
        <v>400</v>
      </c>
      <c r="I134" s="23">
        <f t="shared" si="12"/>
        <v>33.333333333333336</v>
      </c>
      <c r="J134" s="23">
        <f t="shared" si="13"/>
        <v>33.333333333333336</v>
      </c>
      <c r="K134" s="39">
        <v>40.08</v>
      </c>
      <c r="L134" s="23">
        <v>0</v>
      </c>
      <c r="M134" s="23">
        <f t="shared" si="15"/>
        <v>106.74666666666667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s="1" customFormat="1" ht="25.5" customHeight="1">
      <c r="A135" s="12">
        <v>131</v>
      </c>
      <c r="B135" s="19" t="s">
        <v>188</v>
      </c>
      <c r="C135" s="24" t="s">
        <v>35</v>
      </c>
      <c r="D135" s="21" t="s">
        <v>25</v>
      </c>
      <c r="E135" s="12" t="s">
        <v>45</v>
      </c>
      <c r="F135" s="12" t="s">
        <v>70</v>
      </c>
      <c r="G135" s="29">
        <v>778.31</v>
      </c>
      <c r="H135" s="23">
        <f t="shared" si="14"/>
        <v>778.31</v>
      </c>
      <c r="I135" s="23">
        <f t="shared" si="12"/>
        <v>64.85916666666667</v>
      </c>
      <c r="J135" s="23">
        <f t="shared" si="13"/>
        <v>33.333333333333336</v>
      </c>
      <c r="K135" s="39">
        <v>0</v>
      </c>
      <c r="L135" s="23">
        <v>0</v>
      </c>
      <c r="M135" s="23">
        <f t="shared" si="15"/>
        <v>98.1925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s="1" customFormat="1" ht="25.5" customHeight="1">
      <c r="A136" s="12">
        <v>132</v>
      </c>
      <c r="B136" s="24" t="s">
        <v>141</v>
      </c>
      <c r="C136" s="33" t="s">
        <v>54</v>
      </c>
      <c r="D136" s="21" t="s">
        <v>25</v>
      </c>
      <c r="E136" s="12" t="s">
        <v>45</v>
      </c>
      <c r="F136" s="12" t="s">
        <v>70</v>
      </c>
      <c r="G136" s="45">
        <v>400</v>
      </c>
      <c r="H136" s="23">
        <f t="shared" si="14"/>
        <v>400</v>
      </c>
      <c r="I136" s="23">
        <f t="shared" si="12"/>
        <v>33.333333333333336</v>
      </c>
      <c r="J136" s="23">
        <f t="shared" si="13"/>
        <v>33.333333333333336</v>
      </c>
      <c r="K136" s="39">
        <v>0</v>
      </c>
      <c r="L136" s="23">
        <v>0</v>
      </c>
      <c r="M136" s="23">
        <f t="shared" si="15"/>
        <v>66.66666666666667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s="1" customFormat="1" ht="25.5" customHeight="1">
      <c r="A137" s="13">
        <v>133</v>
      </c>
      <c r="B137" s="19" t="s">
        <v>114</v>
      </c>
      <c r="C137" s="19" t="s">
        <v>210</v>
      </c>
      <c r="D137" s="21" t="s">
        <v>25</v>
      </c>
      <c r="E137" s="12" t="s">
        <v>45</v>
      </c>
      <c r="F137" s="12" t="s">
        <v>70</v>
      </c>
      <c r="G137" s="31">
        <v>400</v>
      </c>
      <c r="H137" s="23">
        <f t="shared" si="14"/>
        <v>400</v>
      </c>
      <c r="I137" s="23">
        <f t="shared" si="12"/>
        <v>33.333333333333336</v>
      </c>
      <c r="J137" s="23">
        <f t="shared" si="13"/>
        <v>33.333333333333336</v>
      </c>
      <c r="K137" s="39">
        <v>76.82</v>
      </c>
      <c r="L137" s="23">
        <v>0</v>
      </c>
      <c r="M137" s="23">
        <f t="shared" si="15"/>
        <v>143.48666666666668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s="1" customFormat="1" ht="25.5" customHeight="1">
      <c r="A138" s="12">
        <v>134</v>
      </c>
      <c r="B138" s="19" t="s">
        <v>189</v>
      </c>
      <c r="C138" s="47" t="s">
        <v>37</v>
      </c>
      <c r="D138" s="21" t="s">
        <v>25</v>
      </c>
      <c r="E138" s="12" t="s">
        <v>45</v>
      </c>
      <c r="F138" s="12" t="s">
        <v>70</v>
      </c>
      <c r="G138" s="29">
        <v>750.24</v>
      </c>
      <c r="H138" s="23">
        <f t="shared" si="14"/>
        <v>750.24</v>
      </c>
      <c r="I138" s="23">
        <f t="shared" si="12"/>
        <v>62.52</v>
      </c>
      <c r="J138" s="23">
        <f t="shared" si="13"/>
        <v>33.333333333333336</v>
      </c>
      <c r="K138" s="39">
        <v>0</v>
      </c>
      <c r="L138" s="23">
        <v>0</v>
      </c>
      <c r="M138" s="23">
        <f t="shared" si="15"/>
        <v>95.85333333333334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s="1" customFormat="1" ht="25.5" customHeight="1">
      <c r="A139" s="12">
        <v>135</v>
      </c>
      <c r="B139" s="19" t="s">
        <v>278</v>
      </c>
      <c r="C139" s="19" t="s">
        <v>324</v>
      </c>
      <c r="D139" s="21" t="s">
        <v>24</v>
      </c>
      <c r="E139" s="12" t="s">
        <v>52</v>
      </c>
      <c r="F139" s="12" t="s">
        <v>65</v>
      </c>
      <c r="G139" s="48">
        <v>901</v>
      </c>
      <c r="H139" s="23">
        <f t="shared" si="14"/>
        <v>901</v>
      </c>
      <c r="I139" s="23">
        <f t="shared" si="12"/>
        <v>75.08333333333333</v>
      </c>
      <c r="J139" s="23">
        <f t="shared" si="13"/>
        <v>33.333333333333336</v>
      </c>
      <c r="K139" s="51">
        <v>0</v>
      </c>
      <c r="L139" s="23">
        <v>0</v>
      </c>
      <c r="M139" s="23">
        <f t="shared" si="15"/>
        <v>108.41666666666666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s="1" customFormat="1" ht="25.5" customHeight="1">
      <c r="A140" s="13">
        <v>136</v>
      </c>
      <c r="B140" s="20" t="s">
        <v>88</v>
      </c>
      <c r="C140" s="20" t="s">
        <v>210</v>
      </c>
      <c r="D140" s="21" t="s">
        <v>25</v>
      </c>
      <c r="E140" s="22" t="s">
        <v>44</v>
      </c>
      <c r="F140" s="12" t="s">
        <v>70</v>
      </c>
      <c r="G140" s="59">
        <v>400</v>
      </c>
      <c r="H140" s="23">
        <f t="shared" si="14"/>
        <v>400</v>
      </c>
      <c r="I140" s="23">
        <f t="shared" si="12"/>
        <v>33.333333333333336</v>
      </c>
      <c r="J140" s="23">
        <f t="shared" si="13"/>
        <v>33.333333333333336</v>
      </c>
      <c r="K140" s="41">
        <v>0</v>
      </c>
      <c r="L140" s="23">
        <v>0</v>
      </c>
      <c r="M140" s="23">
        <f t="shared" si="15"/>
        <v>66.66666666666667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s="1" customFormat="1" ht="25.5" customHeight="1">
      <c r="A141" s="12">
        <v>137</v>
      </c>
      <c r="B141" s="25" t="s">
        <v>367</v>
      </c>
      <c r="C141" s="26" t="s">
        <v>370</v>
      </c>
      <c r="D141" s="21" t="s">
        <v>50</v>
      </c>
      <c r="E141" s="12" t="s">
        <v>47</v>
      </c>
      <c r="F141" s="12" t="s">
        <v>66</v>
      </c>
      <c r="G141" s="23">
        <v>1086</v>
      </c>
      <c r="H141" s="23">
        <f t="shared" si="14"/>
        <v>1086</v>
      </c>
      <c r="I141" s="23">
        <f t="shared" si="12"/>
        <v>90.5</v>
      </c>
      <c r="J141" s="23">
        <f t="shared" si="13"/>
        <v>33.333333333333336</v>
      </c>
      <c r="K141" s="50">
        <v>0</v>
      </c>
      <c r="L141" s="23">
        <v>0</v>
      </c>
      <c r="M141" s="23">
        <f t="shared" si="15"/>
        <v>123.83333333333334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s="1" customFormat="1" ht="25.5" customHeight="1">
      <c r="A142" s="12">
        <v>138</v>
      </c>
      <c r="B142" s="19" t="s">
        <v>142</v>
      </c>
      <c r="C142" s="19" t="s">
        <v>228</v>
      </c>
      <c r="D142" s="21" t="s">
        <v>25</v>
      </c>
      <c r="E142" s="12" t="s">
        <v>45</v>
      </c>
      <c r="F142" s="12" t="s">
        <v>70</v>
      </c>
      <c r="G142" s="29">
        <v>590</v>
      </c>
      <c r="H142" s="23">
        <f t="shared" si="14"/>
        <v>590</v>
      </c>
      <c r="I142" s="23">
        <f t="shared" si="12"/>
        <v>49.166666666666664</v>
      </c>
      <c r="J142" s="23">
        <f t="shared" si="13"/>
        <v>33.333333333333336</v>
      </c>
      <c r="K142" s="41">
        <v>113.16</v>
      </c>
      <c r="L142" s="23">
        <v>0</v>
      </c>
      <c r="M142" s="23">
        <f t="shared" si="15"/>
        <v>195.66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s="1" customFormat="1" ht="25.5" customHeight="1">
      <c r="A143" s="13">
        <v>139</v>
      </c>
      <c r="B143" s="19" t="s">
        <v>158</v>
      </c>
      <c r="C143" s="19" t="s">
        <v>235</v>
      </c>
      <c r="D143" s="21" t="s">
        <v>25</v>
      </c>
      <c r="E143" s="12" t="s">
        <v>45</v>
      </c>
      <c r="F143" s="12" t="s">
        <v>70</v>
      </c>
      <c r="G143" s="29">
        <v>400</v>
      </c>
      <c r="H143" s="23">
        <f t="shared" si="14"/>
        <v>400</v>
      </c>
      <c r="I143" s="23">
        <f t="shared" si="12"/>
        <v>33.333333333333336</v>
      </c>
      <c r="J143" s="23">
        <f t="shared" si="13"/>
        <v>33.333333333333336</v>
      </c>
      <c r="K143" s="41">
        <v>0</v>
      </c>
      <c r="L143" s="23">
        <v>0</v>
      </c>
      <c r="M143" s="23">
        <f t="shared" si="15"/>
        <v>66.66666666666667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s="1" customFormat="1" ht="25.5" customHeight="1">
      <c r="A144" s="12">
        <v>140</v>
      </c>
      <c r="B144" s="24" t="s">
        <v>297</v>
      </c>
      <c r="C144" s="24" t="s">
        <v>341</v>
      </c>
      <c r="D144" s="21" t="s">
        <v>24</v>
      </c>
      <c r="E144" s="12" t="s">
        <v>53</v>
      </c>
      <c r="F144" s="12" t="s">
        <v>69</v>
      </c>
      <c r="G144" s="38">
        <v>2050</v>
      </c>
      <c r="H144" s="23">
        <f t="shared" si="14"/>
        <v>2050</v>
      </c>
      <c r="I144" s="23">
        <f t="shared" si="12"/>
        <v>170.83333333333334</v>
      </c>
      <c r="J144" s="23">
        <f t="shared" si="13"/>
        <v>33.333333333333336</v>
      </c>
      <c r="K144" s="50">
        <v>0</v>
      </c>
      <c r="L144" s="23">
        <v>0</v>
      </c>
      <c r="M144" s="23">
        <f t="shared" si="15"/>
        <v>204.16666666666669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s="1" customFormat="1" ht="25.5" customHeight="1">
      <c r="A145" s="12">
        <v>141</v>
      </c>
      <c r="B145" s="19" t="s">
        <v>89</v>
      </c>
      <c r="C145" s="19" t="s">
        <v>211</v>
      </c>
      <c r="D145" s="21" t="s">
        <v>25</v>
      </c>
      <c r="E145" s="22" t="s">
        <v>44</v>
      </c>
      <c r="F145" s="12" t="s">
        <v>70</v>
      </c>
      <c r="G145" s="29">
        <v>607.97</v>
      </c>
      <c r="H145" s="23">
        <f t="shared" si="14"/>
        <v>607.97</v>
      </c>
      <c r="I145" s="23">
        <f t="shared" si="12"/>
        <v>50.66416666666667</v>
      </c>
      <c r="J145" s="23">
        <f t="shared" si="13"/>
        <v>33.333333333333336</v>
      </c>
      <c r="K145" s="41">
        <v>53</v>
      </c>
      <c r="L145" s="23">
        <v>0</v>
      </c>
      <c r="M145" s="23">
        <f t="shared" si="15"/>
        <v>136.9975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s="1" customFormat="1" ht="25.5" customHeight="1">
      <c r="A146" s="13">
        <v>142</v>
      </c>
      <c r="B146" s="19" t="s">
        <v>261</v>
      </c>
      <c r="C146" s="19" t="s">
        <v>49</v>
      </c>
      <c r="D146" s="21" t="s">
        <v>24</v>
      </c>
      <c r="E146" s="12" t="s">
        <v>52</v>
      </c>
      <c r="F146" s="12" t="s">
        <v>65</v>
      </c>
      <c r="G146" s="45">
        <v>901</v>
      </c>
      <c r="H146" s="23">
        <f t="shared" si="14"/>
        <v>901</v>
      </c>
      <c r="I146" s="23">
        <f t="shared" si="12"/>
        <v>75.08333333333333</v>
      </c>
      <c r="J146" s="23">
        <f t="shared" si="13"/>
        <v>33.333333333333336</v>
      </c>
      <c r="K146" s="50">
        <v>0</v>
      </c>
      <c r="L146" s="23">
        <v>0</v>
      </c>
      <c r="M146" s="23">
        <f t="shared" si="15"/>
        <v>108.41666666666666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s="1" customFormat="1" ht="25.5" customHeight="1">
      <c r="A147" s="12">
        <v>143</v>
      </c>
      <c r="B147" s="24" t="s">
        <v>285</v>
      </c>
      <c r="C147" s="56" t="s">
        <v>331</v>
      </c>
      <c r="D147" s="21" t="s">
        <v>24</v>
      </c>
      <c r="E147" s="12" t="s">
        <v>53</v>
      </c>
      <c r="F147" s="12" t="s">
        <v>61</v>
      </c>
      <c r="G147" s="45">
        <v>675</v>
      </c>
      <c r="H147" s="23">
        <f t="shared" si="14"/>
        <v>675</v>
      </c>
      <c r="I147" s="23">
        <f t="shared" si="12"/>
        <v>56.25</v>
      </c>
      <c r="J147" s="23">
        <f t="shared" si="13"/>
        <v>33.333333333333336</v>
      </c>
      <c r="K147" s="50">
        <v>0</v>
      </c>
      <c r="L147" s="23">
        <v>0</v>
      </c>
      <c r="M147" s="23">
        <f t="shared" si="15"/>
        <v>89.58333333333334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s="1" customFormat="1" ht="25.5" customHeight="1">
      <c r="A148" s="12">
        <v>144</v>
      </c>
      <c r="B148" s="25" t="s">
        <v>190</v>
      </c>
      <c r="C148" s="47" t="s">
        <v>246</v>
      </c>
      <c r="D148" s="21" t="s">
        <v>25</v>
      </c>
      <c r="E148" s="12" t="s">
        <v>45</v>
      </c>
      <c r="F148" s="12" t="s">
        <v>70</v>
      </c>
      <c r="G148" s="29">
        <v>561</v>
      </c>
      <c r="H148" s="23">
        <f t="shared" si="14"/>
        <v>561</v>
      </c>
      <c r="I148" s="23">
        <f t="shared" si="12"/>
        <v>46.75</v>
      </c>
      <c r="J148" s="23">
        <f t="shared" si="13"/>
        <v>33.333333333333336</v>
      </c>
      <c r="K148" s="41">
        <v>140.4</v>
      </c>
      <c r="L148" s="23">
        <v>0</v>
      </c>
      <c r="M148" s="23">
        <f t="shared" si="15"/>
        <v>220.48333333333335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s="1" customFormat="1" ht="25.5" customHeight="1">
      <c r="A149" s="13">
        <v>145</v>
      </c>
      <c r="B149" s="19" t="s">
        <v>115</v>
      </c>
      <c r="C149" s="19" t="s">
        <v>210</v>
      </c>
      <c r="D149" s="21" t="s">
        <v>25</v>
      </c>
      <c r="E149" s="12" t="s">
        <v>45</v>
      </c>
      <c r="F149" s="12" t="s">
        <v>70</v>
      </c>
      <c r="G149" s="29">
        <v>548.51</v>
      </c>
      <c r="H149" s="23">
        <f t="shared" si="14"/>
        <v>548.51</v>
      </c>
      <c r="I149" s="23">
        <f t="shared" si="12"/>
        <v>45.70916666666667</v>
      </c>
      <c r="J149" s="23">
        <f t="shared" si="13"/>
        <v>33.333333333333336</v>
      </c>
      <c r="K149" s="41">
        <v>0</v>
      </c>
      <c r="L149" s="23">
        <v>0</v>
      </c>
      <c r="M149" s="23">
        <f t="shared" si="15"/>
        <v>79.0425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s="1" customFormat="1" ht="42" customHeight="1">
      <c r="A150" s="12">
        <v>146</v>
      </c>
      <c r="B150" s="19" t="s">
        <v>191</v>
      </c>
      <c r="C150" s="54" t="s">
        <v>38</v>
      </c>
      <c r="D150" s="21" t="s">
        <v>25</v>
      </c>
      <c r="E150" s="12" t="s">
        <v>45</v>
      </c>
      <c r="F150" s="12" t="s">
        <v>70</v>
      </c>
      <c r="G150" s="29">
        <v>450</v>
      </c>
      <c r="H150" s="23">
        <f t="shared" si="14"/>
        <v>450</v>
      </c>
      <c r="I150" s="23">
        <f t="shared" si="12"/>
        <v>37.5</v>
      </c>
      <c r="J150" s="23">
        <f t="shared" si="13"/>
        <v>33.333333333333336</v>
      </c>
      <c r="K150" s="41">
        <v>47.15</v>
      </c>
      <c r="L150" s="23">
        <v>0</v>
      </c>
      <c r="M150" s="23">
        <f t="shared" si="15"/>
        <v>117.98333333333335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s="1" customFormat="1" ht="25.5" customHeight="1">
      <c r="A151" s="12">
        <v>147</v>
      </c>
      <c r="B151" s="19" t="s">
        <v>192</v>
      </c>
      <c r="C151" s="19" t="s">
        <v>247</v>
      </c>
      <c r="D151" s="21" t="s">
        <v>25</v>
      </c>
      <c r="E151" s="12" t="s">
        <v>45</v>
      </c>
      <c r="F151" s="12" t="s">
        <v>70</v>
      </c>
      <c r="G151" s="29">
        <v>453.4</v>
      </c>
      <c r="H151" s="23">
        <f t="shared" si="14"/>
        <v>453.4</v>
      </c>
      <c r="I151" s="23">
        <f t="shared" si="12"/>
        <v>37.78333333333333</v>
      </c>
      <c r="J151" s="23">
        <f t="shared" si="13"/>
        <v>33.333333333333336</v>
      </c>
      <c r="K151" s="41">
        <v>26.46</v>
      </c>
      <c r="L151" s="23">
        <v>0</v>
      </c>
      <c r="M151" s="23">
        <f t="shared" si="15"/>
        <v>97.57666666666668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s="1" customFormat="1" ht="25.5" customHeight="1">
      <c r="A152" s="13">
        <v>148</v>
      </c>
      <c r="B152" s="19" t="s">
        <v>193</v>
      </c>
      <c r="C152" s="47" t="s">
        <v>39</v>
      </c>
      <c r="D152" s="21" t="s">
        <v>25</v>
      </c>
      <c r="E152" s="12" t="s">
        <v>45</v>
      </c>
      <c r="F152" s="12" t="s">
        <v>70</v>
      </c>
      <c r="G152" s="29">
        <v>764.88</v>
      </c>
      <c r="H152" s="23">
        <f t="shared" si="14"/>
        <v>764.88</v>
      </c>
      <c r="I152" s="23">
        <f t="shared" si="12"/>
        <v>63.74</v>
      </c>
      <c r="J152" s="23">
        <f t="shared" si="13"/>
        <v>33.333333333333336</v>
      </c>
      <c r="K152" s="41">
        <v>0</v>
      </c>
      <c r="L152" s="23">
        <v>0</v>
      </c>
      <c r="M152" s="23">
        <f t="shared" si="15"/>
        <v>97.07333333333334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s="1" customFormat="1" ht="25.5" customHeight="1">
      <c r="A153" s="12">
        <v>149</v>
      </c>
      <c r="B153" s="19" t="s">
        <v>356</v>
      </c>
      <c r="C153" s="24" t="s">
        <v>363</v>
      </c>
      <c r="D153" s="21" t="s">
        <v>50</v>
      </c>
      <c r="E153" s="12" t="s">
        <v>47</v>
      </c>
      <c r="F153" s="12" t="s">
        <v>58</v>
      </c>
      <c r="G153" s="44">
        <v>430</v>
      </c>
      <c r="H153" s="23">
        <f t="shared" si="14"/>
        <v>430</v>
      </c>
      <c r="I153" s="23">
        <f t="shared" si="12"/>
        <v>35.833333333333336</v>
      </c>
      <c r="J153" s="23">
        <f t="shared" si="13"/>
        <v>33.333333333333336</v>
      </c>
      <c r="K153" s="50">
        <v>0</v>
      </c>
      <c r="L153" s="23">
        <v>0</v>
      </c>
      <c r="M153" s="23">
        <f t="shared" si="15"/>
        <v>69.16666666666667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s="1" customFormat="1" ht="25.5" customHeight="1">
      <c r="A154" s="12">
        <v>150</v>
      </c>
      <c r="B154" s="19" t="s">
        <v>90</v>
      </c>
      <c r="C154" s="19" t="s">
        <v>211</v>
      </c>
      <c r="D154" s="21" t="s">
        <v>25</v>
      </c>
      <c r="E154" s="22" t="s">
        <v>44</v>
      </c>
      <c r="F154" s="12" t="s">
        <v>70</v>
      </c>
      <c r="G154" s="29">
        <v>586.99</v>
      </c>
      <c r="H154" s="23">
        <f t="shared" si="14"/>
        <v>586.99</v>
      </c>
      <c r="I154" s="23">
        <f t="shared" si="12"/>
        <v>48.91583333333333</v>
      </c>
      <c r="J154" s="23">
        <f t="shared" si="13"/>
        <v>33.333333333333336</v>
      </c>
      <c r="K154" s="41">
        <v>41.68</v>
      </c>
      <c r="L154" s="23">
        <v>0</v>
      </c>
      <c r="M154" s="23">
        <f t="shared" si="15"/>
        <v>123.92916666666667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s="1" customFormat="1" ht="25.5" customHeight="1">
      <c r="A155" s="13">
        <v>151</v>
      </c>
      <c r="B155" s="19" t="s">
        <v>91</v>
      </c>
      <c r="C155" s="19" t="s">
        <v>211</v>
      </c>
      <c r="D155" s="21" t="s">
        <v>25</v>
      </c>
      <c r="E155" s="22" t="s">
        <v>44</v>
      </c>
      <c r="F155" s="12" t="s">
        <v>70</v>
      </c>
      <c r="G155" s="29">
        <v>400</v>
      </c>
      <c r="H155" s="23">
        <f t="shared" si="14"/>
        <v>400</v>
      </c>
      <c r="I155" s="23">
        <f t="shared" si="12"/>
        <v>33.333333333333336</v>
      </c>
      <c r="J155" s="23">
        <f t="shared" si="13"/>
        <v>33.333333333333336</v>
      </c>
      <c r="K155" s="41">
        <v>21.87</v>
      </c>
      <c r="L155" s="23">
        <v>0</v>
      </c>
      <c r="M155" s="23">
        <f t="shared" si="15"/>
        <v>88.53666666666668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s="1" customFormat="1" ht="25.5" customHeight="1">
      <c r="A156" s="12">
        <v>152</v>
      </c>
      <c r="B156" s="19" t="s">
        <v>143</v>
      </c>
      <c r="C156" s="46" t="s">
        <v>29</v>
      </c>
      <c r="D156" s="21" t="s">
        <v>25</v>
      </c>
      <c r="E156" s="12" t="s">
        <v>45</v>
      </c>
      <c r="F156" s="12" t="s">
        <v>70</v>
      </c>
      <c r="G156" s="29">
        <v>550.93</v>
      </c>
      <c r="H156" s="23">
        <f t="shared" si="14"/>
        <v>550.93</v>
      </c>
      <c r="I156" s="23">
        <f t="shared" si="12"/>
        <v>45.91083333333333</v>
      </c>
      <c r="J156" s="23">
        <f t="shared" si="13"/>
        <v>33.333333333333336</v>
      </c>
      <c r="K156" s="41">
        <v>179.04</v>
      </c>
      <c r="L156" s="23">
        <v>0</v>
      </c>
      <c r="M156" s="23">
        <f t="shared" si="15"/>
        <v>258.2841666666667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s="1" customFormat="1" ht="25.5" customHeight="1">
      <c r="A157" s="12">
        <v>153</v>
      </c>
      <c r="B157" s="19" t="s">
        <v>264</v>
      </c>
      <c r="C157" s="19" t="s">
        <v>311</v>
      </c>
      <c r="D157" s="21" t="s">
        <v>24</v>
      </c>
      <c r="E157" s="12" t="s">
        <v>52</v>
      </c>
      <c r="F157" s="12" t="s">
        <v>59</v>
      </c>
      <c r="G157" s="38">
        <v>817</v>
      </c>
      <c r="H157" s="23">
        <f t="shared" si="14"/>
        <v>817</v>
      </c>
      <c r="I157" s="23">
        <f t="shared" si="12"/>
        <v>68.08333333333333</v>
      </c>
      <c r="J157" s="23">
        <f t="shared" si="13"/>
        <v>33.333333333333336</v>
      </c>
      <c r="K157" s="50">
        <v>0</v>
      </c>
      <c r="L157" s="23">
        <v>0</v>
      </c>
      <c r="M157" s="23">
        <f t="shared" si="15"/>
        <v>101.41666666666666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13" s="1" customFormat="1" ht="25.5" customHeight="1">
      <c r="A158" s="13">
        <v>154</v>
      </c>
      <c r="B158" s="19" t="s">
        <v>375</v>
      </c>
      <c r="C158" s="27" t="s">
        <v>372</v>
      </c>
      <c r="D158" s="21" t="s">
        <v>51</v>
      </c>
      <c r="E158" s="12" t="s">
        <v>47</v>
      </c>
      <c r="F158" s="12" t="s">
        <v>58</v>
      </c>
      <c r="G158" s="23">
        <v>408</v>
      </c>
      <c r="H158" s="23">
        <f t="shared" si="14"/>
        <v>408</v>
      </c>
      <c r="I158" s="23">
        <v>0</v>
      </c>
      <c r="J158" s="23">
        <v>0</v>
      </c>
      <c r="K158" s="50">
        <v>0</v>
      </c>
      <c r="L158" s="23">
        <v>0</v>
      </c>
      <c r="M158" s="23">
        <f t="shared" si="15"/>
        <v>0</v>
      </c>
    </row>
    <row r="159" spans="1:78" s="1" customFormat="1" ht="25.5" customHeight="1">
      <c r="A159" s="12">
        <v>155</v>
      </c>
      <c r="B159" s="19" t="s">
        <v>159</v>
      </c>
      <c r="C159" s="30" t="s">
        <v>26</v>
      </c>
      <c r="D159" s="21" t="s">
        <v>25</v>
      </c>
      <c r="E159" s="12" t="s">
        <v>45</v>
      </c>
      <c r="F159" s="12" t="s">
        <v>70</v>
      </c>
      <c r="G159" s="42">
        <v>400</v>
      </c>
      <c r="H159" s="23">
        <f t="shared" si="14"/>
        <v>400</v>
      </c>
      <c r="I159" s="23">
        <f aca="true" t="shared" si="16" ref="I159:I190">(G159/12)</f>
        <v>33.333333333333336</v>
      </c>
      <c r="J159" s="23">
        <f aca="true" t="shared" si="17" ref="J159:J190">(400/12)*1</f>
        <v>33.333333333333336</v>
      </c>
      <c r="K159" s="41">
        <v>0</v>
      </c>
      <c r="L159" s="23">
        <v>0</v>
      </c>
      <c r="M159" s="23">
        <f t="shared" si="15"/>
        <v>66.66666666666667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s="1" customFormat="1" ht="25.5" customHeight="1">
      <c r="A160" s="12">
        <v>156</v>
      </c>
      <c r="B160" s="19" t="s">
        <v>194</v>
      </c>
      <c r="C160" s="30" t="s">
        <v>27</v>
      </c>
      <c r="D160" s="21" t="s">
        <v>25</v>
      </c>
      <c r="E160" s="12" t="s">
        <v>45</v>
      </c>
      <c r="F160" s="12" t="s">
        <v>70</v>
      </c>
      <c r="G160" s="29">
        <v>400</v>
      </c>
      <c r="H160" s="23">
        <f t="shared" si="14"/>
        <v>400</v>
      </c>
      <c r="I160" s="23">
        <f t="shared" si="16"/>
        <v>33.333333333333336</v>
      </c>
      <c r="J160" s="23">
        <f t="shared" si="17"/>
        <v>33.333333333333336</v>
      </c>
      <c r="K160" s="41">
        <v>51.42</v>
      </c>
      <c r="L160" s="23">
        <v>0</v>
      </c>
      <c r="M160" s="23">
        <f t="shared" si="15"/>
        <v>118.08666666666667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s="1" customFormat="1" ht="25.5" customHeight="1">
      <c r="A161" s="13">
        <v>157</v>
      </c>
      <c r="B161" s="19" t="s">
        <v>119</v>
      </c>
      <c r="C161" s="19" t="s">
        <v>210</v>
      </c>
      <c r="D161" s="21" t="s">
        <v>25</v>
      </c>
      <c r="E161" s="12" t="s">
        <v>45</v>
      </c>
      <c r="F161" s="12" t="s">
        <v>70</v>
      </c>
      <c r="G161" s="29">
        <v>400</v>
      </c>
      <c r="H161" s="23">
        <f t="shared" si="14"/>
        <v>400</v>
      </c>
      <c r="I161" s="23">
        <f t="shared" si="16"/>
        <v>33.333333333333336</v>
      </c>
      <c r="J161" s="23">
        <f t="shared" si="17"/>
        <v>33.333333333333336</v>
      </c>
      <c r="K161" s="41">
        <v>0</v>
      </c>
      <c r="L161" s="23">
        <v>0</v>
      </c>
      <c r="M161" s="23">
        <f t="shared" si="15"/>
        <v>66.66666666666667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s="1" customFormat="1" ht="25.5" customHeight="1">
      <c r="A162" s="12">
        <v>158</v>
      </c>
      <c r="B162" s="19" t="s">
        <v>195</v>
      </c>
      <c r="C162" s="19" t="s">
        <v>243</v>
      </c>
      <c r="D162" s="21" t="s">
        <v>25</v>
      </c>
      <c r="E162" s="12" t="s">
        <v>45</v>
      </c>
      <c r="F162" s="12" t="s">
        <v>70</v>
      </c>
      <c r="G162" s="44">
        <v>400</v>
      </c>
      <c r="H162" s="23">
        <f t="shared" si="14"/>
        <v>400</v>
      </c>
      <c r="I162" s="23">
        <f t="shared" si="16"/>
        <v>33.333333333333336</v>
      </c>
      <c r="J162" s="23">
        <f t="shared" si="17"/>
        <v>33.333333333333336</v>
      </c>
      <c r="K162" s="41">
        <v>60.12</v>
      </c>
      <c r="L162" s="23">
        <v>0</v>
      </c>
      <c r="M162" s="23">
        <f t="shared" si="15"/>
        <v>126.78666666666666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s="1" customFormat="1" ht="25.5" customHeight="1">
      <c r="A163" s="12">
        <v>159</v>
      </c>
      <c r="B163" s="19" t="s">
        <v>272</v>
      </c>
      <c r="C163" s="19" t="s">
        <v>319</v>
      </c>
      <c r="D163" s="21" t="s">
        <v>24</v>
      </c>
      <c r="E163" s="12" t="s">
        <v>52</v>
      </c>
      <c r="F163" s="12" t="s">
        <v>59</v>
      </c>
      <c r="G163" s="48">
        <v>817</v>
      </c>
      <c r="H163" s="23">
        <f t="shared" si="14"/>
        <v>817</v>
      </c>
      <c r="I163" s="23">
        <f t="shared" si="16"/>
        <v>68.08333333333333</v>
      </c>
      <c r="J163" s="23">
        <f t="shared" si="17"/>
        <v>33.333333333333336</v>
      </c>
      <c r="K163" s="50">
        <v>0</v>
      </c>
      <c r="L163" s="23">
        <v>0</v>
      </c>
      <c r="M163" s="23">
        <f t="shared" si="15"/>
        <v>101.41666666666666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s="1" customFormat="1" ht="25.5" customHeight="1">
      <c r="A164" s="13">
        <v>160</v>
      </c>
      <c r="B164" s="24" t="s">
        <v>299</v>
      </c>
      <c r="C164" s="24" t="s">
        <v>343</v>
      </c>
      <c r="D164" s="21" t="s">
        <v>24</v>
      </c>
      <c r="E164" s="12" t="s">
        <v>53</v>
      </c>
      <c r="F164" s="12" t="s">
        <v>58</v>
      </c>
      <c r="G164" s="38">
        <v>500</v>
      </c>
      <c r="H164" s="23">
        <f t="shared" si="14"/>
        <v>500</v>
      </c>
      <c r="I164" s="23">
        <f t="shared" si="16"/>
        <v>41.666666666666664</v>
      </c>
      <c r="J164" s="23">
        <f t="shared" si="17"/>
        <v>33.333333333333336</v>
      </c>
      <c r="K164" s="50">
        <v>0</v>
      </c>
      <c r="L164" s="23">
        <v>0</v>
      </c>
      <c r="M164" s="23">
        <f t="shared" si="15"/>
        <v>75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s="1" customFormat="1" ht="25.5" customHeight="1">
      <c r="A165" s="12">
        <v>161</v>
      </c>
      <c r="B165" s="19" t="s">
        <v>116</v>
      </c>
      <c r="C165" s="19" t="s">
        <v>220</v>
      </c>
      <c r="D165" s="21" t="s">
        <v>25</v>
      </c>
      <c r="E165" s="12" t="s">
        <v>45</v>
      </c>
      <c r="F165" s="12" t="s">
        <v>70</v>
      </c>
      <c r="G165" s="29">
        <v>442.15</v>
      </c>
      <c r="H165" s="23">
        <f t="shared" si="14"/>
        <v>442.15</v>
      </c>
      <c r="I165" s="23">
        <f t="shared" si="16"/>
        <v>36.84583333333333</v>
      </c>
      <c r="J165" s="23">
        <f t="shared" si="17"/>
        <v>33.333333333333336</v>
      </c>
      <c r="K165" s="41">
        <v>0</v>
      </c>
      <c r="L165" s="23">
        <v>0</v>
      </c>
      <c r="M165" s="23">
        <f t="shared" si="15"/>
        <v>70.17916666666667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s="1" customFormat="1" ht="25.5" customHeight="1">
      <c r="A166" s="12">
        <v>162</v>
      </c>
      <c r="B166" s="19" t="s">
        <v>117</v>
      </c>
      <c r="C166" s="19" t="s">
        <v>220</v>
      </c>
      <c r="D166" s="21" t="s">
        <v>25</v>
      </c>
      <c r="E166" s="12" t="s">
        <v>45</v>
      </c>
      <c r="F166" s="12" t="s">
        <v>70</v>
      </c>
      <c r="G166" s="29">
        <v>400</v>
      </c>
      <c r="H166" s="23">
        <f t="shared" si="14"/>
        <v>400</v>
      </c>
      <c r="I166" s="23">
        <f t="shared" si="16"/>
        <v>33.333333333333336</v>
      </c>
      <c r="J166" s="23">
        <f t="shared" si="17"/>
        <v>33.333333333333336</v>
      </c>
      <c r="K166" s="41">
        <v>0</v>
      </c>
      <c r="L166" s="23">
        <v>0</v>
      </c>
      <c r="M166" s="23">
        <f t="shared" si="15"/>
        <v>66.66666666666667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s="1" customFormat="1" ht="25.5" customHeight="1">
      <c r="A167" s="13">
        <v>163</v>
      </c>
      <c r="B167" s="19" t="s">
        <v>118</v>
      </c>
      <c r="C167" s="19" t="s">
        <v>220</v>
      </c>
      <c r="D167" s="21" t="s">
        <v>25</v>
      </c>
      <c r="E167" s="12" t="s">
        <v>45</v>
      </c>
      <c r="F167" s="12" t="s">
        <v>70</v>
      </c>
      <c r="G167" s="29">
        <v>400</v>
      </c>
      <c r="H167" s="23">
        <f t="shared" si="14"/>
        <v>400</v>
      </c>
      <c r="I167" s="23">
        <f t="shared" si="16"/>
        <v>33.333333333333336</v>
      </c>
      <c r="J167" s="23">
        <f t="shared" si="17"/>
        <v>33.333333333333336</v>
      </c>
      <c r="K167" s="41">
        <v>0</v>
      </c>
      <c r="L167" s="23">
        <v>0</v>
      </c>
      <c r="M167" s="23">
        <f t="shared" si="15"/>
        <v>66.66666666666667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s="1" customFormat="1" ht="25.5" customHeight="1">
      <c r="A168" s="12">
        <v>164</v>
      </c>
      <c r="B168" s="19" t="s">
        <v>270</v>
      </c>
      <c r="C168" s="19" t="s">
        <v>317</v>
      </c>
      <c r="D168" s="21" t="s">
        <v>24</v>
      </c>
      <c r="E168" s="12" t="s">
        <v>52</v>
      </c>
      <c r="F168" s="12" t="s">
        <v>69</v>
      </c>
      <c r="G168" s="48">
        <v>2050</v>
      </c>
      <c r="H168" s="23">
        <f t="shared" si="14"/>
        <v>2050</v>
      </c>
      <c r="I168" s="23">
        <f t="shared" si="16"/>
        <v>170.83333333333334</v>
      </c>
      <c r="J168" s="23">
        <f t="shared" si="17"/>
        <v>33.333333333333336</v>
      </c>
      <c r="K168" s="50">
        <v>0</v>
      </c>
      <c r="L168" s="23">
        <v>0</v>
      </c>
      <c r="M168" s="23">
        <f t="shared" si="15"/>
        <v>204.16666666666669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s="1" customFormat="1" ht="25.5" customHeight="1">
      <c r="A169" s="12">
        <v>165</v>
      </c>
      <c r="B169" s="19" t="s">
        <v>352</v>
      </c>
      <c r="C169" s="19" t="s">
        <v>361</v>
      </c>
      <c r="D169" s="21" t="s">
        <v>24</v>
      </c>
      <c r="E169" s="12" t="s">
        <v>46</v>
      </c>
      <c r="F169" s="12" t="s">
        <v>66</v>
      </c>
      <c r="G169" s="28">
        <v>1086</v>
      </c>
      <c r="H169" s="23">
        <f t="shared" si="14"/>
        <v>1086</v>
      </c>
      <c r="I169" s="23">
        <f t="shared" si="16"/>
        <v>90.5</v>
      </c>
      <c r="J169" s="23">
        <f t="shared" si="17"/>
        <v>33.333333333333336</v>
      </c>
      <c r="K169" s="50">
        <v>0</v>
      </c>
      <c r="L169" s="23">
        <v>0</v>
      </c>
      <c r="M169" s="23">
        <f t="shared" si="15"/>
        <v>123.83333333333334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s="1" customFormat="1" ht="25.5" customHeight="1">
      <c r="A170" s="13">
        <v>166</v>
      </c>
      <c r="B170" s="19" t="s">
        <v>160</v>
      </c>
      <c r="C170" s="47" t="s">
        <v>222</v>
      </c>
      <c r="D170" s="21" t="s">
        <v>25</v>
      </c>
      <c r="E170" s="12" t="s">
        <v>45</v>
      </c>
      <c r="F170" s="12" t="s">
        <v>70</v>
      </c>
      <c r="G170" s="29">
        <v>690.3</v>
      </c>
      <c r="H170" s="23">
        <f t="shared" si="14"/>
        <v>690.3</v>
      </c>
      <c r="I170" s="23">
        <f t="shared" si="16"/>
        <v>57.525</v>
      </c>
      <c r="J170" s="23">
        <f t="shared" si="17"/>
        <v>33.333333333333336</v>
      </c>
      <c r="K170" s="41">
        <v>0</v>
      </c>
      <c r="L170" s="23">
        <v>0</v>
      </c>
      <c r="M170" s="23">
        <f t="shared" si="15"/>
        <v>90.85833333333333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s="1" customFormat="1" ht="25.5" customHeight="1">
      <c r="A171" s="12">
        <v>167</v>
      </c>
      <c r="B171" s="19" t="s">
        <v>344</v>
      </c>
      <c r="C171" s="21" t="s">
        <v>55</v>
      </c>
      <c r="D171" s="21" t="s">
        <v>24</v>
      </c>
      <c r="E171" s="12" t="s">
        <v>52</v>
      </c>
      <c r="F171" s="12" t="s">
        <v>65</v>
      </c>
      <c r="G171" s="23">
        <v>901</v>
      </c>
      <c r="H171" s="23">
        <f t="shared" si="14"/>
        <v>901</v>
      </c>
      <c r="I171" s="23">
        <f t="shared" si="16"/>
        <v>75.08333333333333</v>
      </c>
      <c r="J171" s="23">
        <f t="shared" si="17"/>
        <v>33.333333333333336</v>
      </c>
      <c r="K171" s="50">
        <v>0</v>
      </c>
      <c r="L171" s="23">
        <v>0</v>
      </c>
      <c r="M171" s="23">
        <f t="shared" si="15"/>
        <v>108.41666666666666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s="1" customFormat="1" ht="25.5" customHeight="1">
      <c r="A172" s="12">
        <v>168</v>
      </c>
      <c r="B172" s="19" t="s">
        <v>92</v>
      </c>
      <c r="C172" s="19" t="s">
        <v>210</v>
      </c>
      <c r="D172" s="21" t="s">
        <v>25</v>
      </c>
      <c r="E172" s="22" t="s">
        <v>44</v>
      </c>
      <c r="F172" s="12" t="s">
        <v>70</v>
      </c>
      <c r="G172" s="44">
        <v>400</v>
      </c>
      <c r="H172" s="23">
        <f t="shared" si="14"/>
        <v>400</v>
      </c>
      <c r="I172" s="23">
        <f t="shared" si="16"/>
        <v>33.333333333333336</v>
      </c>
      <c r="J172" s="23">
        <f t="shared" si="17"/>
        <v>33.333333333333336</v>
      </c>
      <c r="K172" s="41">
        <v>66.8</v>
      </c>
      <c r="L172" s="23">
        <v>0</v>
      </c>
      <c r="M172" s="23">
        <f t="shared" si="15"/>
        <v>133.46666666666667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s="1" customFormat="1" ht="25.5" customHeight="1">
      <c r="A173" s="13">
        <v>169</v>
      </c>
      <c r="B173" s="19" t="s">
        <v>161</v>
      </c>
      <c r="C173" s="19" t="s">
        <v>235</v>
      </c>
      <c r="D173" s="21" t="s">
        <v>25</v>
      </c>
      <c r="E173" s="12" t="s">
        <v>45</v>
      </c>
      <c r="F173" s="12" t="s">
        <v>70</v>
      </c>
      <c r="G173" s="29">
        <v>603.03</v>
      </c>
      <c r="H173" s="23">
        <f t="shared" si="14"/>
        <v>603.03</v>
      </c>
      <c r="I173" s="23">
        <f t="shared" si="16"/>
        <v>50.2525</v>
      </c>
      <c r="J173" s="23">
        <f t="shared" si="17"/>
        <v>33.333333333333336</v>
      </c>
      <c r="K173" s="41">
        <v>103.01</v>
      </c>
      <c r="L173" s="23">
        <v>0</v>
      </c>
      <c r="M173" s="23">
        <f t="shared" si="15"/>
        <v>186.59583333333336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s="1" customFormat="1" ht="25.5" customHeight="1">
      <c r="A174" s="12">
        <v>170</v>
      </c>
      <c r="B174" s="19" t="s">
        <v>196</v>
      </c>
      <c r="C174" s="19" t="s">
        <v>248</v>
      </c>
      <c r="D174" s="21" t="s">
        <v>25</v>
      </c>
      <c r="E174" s="12" t="s">
        <v>45</v>
      </c>
      <c r="F174" s="12" t="s">
        <v>70</v>
      </c>
      <c r="G174" s="44">
        <v>575</v>
      </c>
      <c r="H174" s="23">
        <f t="shared" si="14"/>
        <v>575</v>
      </c>
      <c r="I174" s="23">
        <f t="shared" si="16"/>
        <v>47.916666666666664</v>
      </c>
      <c r="J174" s="23">
        <f t="shared" si="17"/>
        <v>33.333333333333336</v>
      </c>
      <c r="K174" s="41">
        <v>0</v>
      </c>
      <c r="L174" s="23">
        <v>0</v>
      </c>
      <c r="M174" s="23">
        <f t="shared" si="15"/>
        <v>81.25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s="1" customFormat="1" ht="25.5" customHeight="1">
      <c r="A175" s="12">
        <v>171</v>
      </c>
      <c r="B175" s="19" t="s">
        <v>120</v>
      </c>
      <c r="C175" s="19" t="s">
        <v>210</v>
      </c>
      <c r="D175" s="21" t="s">
        <v>25</v>
      </c>
      <c r="E175" s="12" t="s">
        <v>45</v>
      </c>
      <c r="F175" s="12" t="s">
        <v>70</v>
      </c>
      <c r="G175" s="29">
        <v>596.21</v>
      </c>
      <c r="H175" s="23">
        <f t="shared" si="14"/>
        <v>596.21</v>
      </c>
      <c r="I175" s="23">
        <f t="shared" si="16"/>
        <v>49.68416666666667</v>
      </c>
      <c r="J175" s="23">
        <f t="shared" si="17"/>
        <v>33.333333333333336</v>
      </c>
      <c r="K175" s="41">
        <v>0</v>
      </c>
      <c r="L175" s="23">
        <v>0</v>
      </c>
      <c r="M175" s="23">
        <f t="shared" si="15"/>
        <v>83.01750000000001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s="1" customFormat="1" ht="25.5" customHeight="1">
      <c r="A176" s="13">
        <v>172</v>
      </c>
      <c r="B176" s="19" t="s">
        <v>197</v>
      </c>
      <c r="C176" s="36" t="s">
        <v>40</v>
      </c>
      <c r="D176" s="21" t="s">
        <v>25</v>
      </c>
      <c r="E176" s="12" t="s">
        <v>45</v>
      </c>
      <c r="F176" s="12" t="s">
        <v>70</v>
      </c>
      <c r="G176" s="29">
        <v>578</v>
      </c>
      <c r="H176" s="23">
        <f t="shared" si="14"/>
        <v>578</v>
      </c>
      <c r="I176" s="23">
        <f t="shared" si="16"/>
        <v>48.166666666666664</v>
      </c>
      <c r="J176" s="23">
        <f t="shared" si="17"/>
        <v>33.333333333333336</v>
      </c>
      <c r="K176" s="41">
        <v>0</v>
      </c>
      <c r="L176" s="23">
        <v>0</v>
      </c>
      <c r="M176" s="23">
        <f t="shared" si="15"/>
        <v>81.5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s="1" customFormat="1" ht="25.5" customHeight="1">
      <c r="A177" s="12">
        <v>173</v>
      </c>
      <c r="B177" s="19" t="s">
        <v>198</v>
      </c>
      <c r="C177" s="30" t="s">
        <v>32</v>
      </c>
      <c r="D177" s="21" t="s">
        <v>25</v>
      </c>
      <c r="E177" s="12" t="s">
        <v>45</v>
      </c>
      <c r="F177" s="12" t="s">
        <v>70</v>
      </c>
      <c r="G177" s="29">
        <v>400</v>
      </c>
      <c r="H177" s="23">
        <f t="shared" si="14"/>
        <v>400</v>
      </c>
      <c r="I177" s="23">
        <f t="shared" si="16"/>
        <v>33.333333333333336</v>
      </c>
      <c r="J177" s="23">
        <f t="shared" si="17"/>
        <v>33.333333333333336</v>
      </c>
      <c r="K177" s="41">
        <v>0</v>
      </c>
      <c r="L177" s="23">
        <v>0</v>
      </c>
      <c r="M177" s="23">
        <f t="shared" si="15"/>
        <v>66.66666666666667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s="1" customFormat="1" ht="25.5" customHeight="1">
      <c r="A178" s="12">
        <v>174</v>
      </c>
      <c r="B178" s="24" t="s">
        <v>289</v>
      </c>
      <c r="C178" s="24" t="s">
        <v>335</v>
      </c>
      <c r="D178" s="21" t="s">
        <v>24</v>
      </c>
      <c r="E178" s="12" t="s">
        <v>53</v>
      </c>
      <c r="F178" s="12" t="s">
        <v>63</v>
      </c>
      <c r="G178" s="37">
        <v>1212</v>
      </c>
      <c r="H178" s="23">
        <f t="shared" si="14"/>
        <v>1212</v>
      </c>
      <c r="I178" s="23">
        <f t="shared" si="16"/>
        <v>101</v>
      </c>
      <c r="J178" s="23">
        <f t="shared" si="17"/>
        <v>33.333333333333336</v>
      </c>
      <c r="K178" s="50">
        <v>0</v>
      </c>
      <c r="L178" s="23">
        <v>0</v>
      </c>
      <c r="M178" s="23">
        <f t="shared" si="15"/>
        <v>134.33333333333334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s="1" customFormat="1" ht="25.5" customHeight="1">
      <c r="A179" s="13">
        <v>175</v>
      </c>
      <c r="B179" s="19" t="s">
        <v>268</v>
      </c>
      <c r="C179" s="19" t="s">
        <v>315</v>
      </c>
      <c r="D179" s="21" t="s">
        <v>24</v>
      </c>
      <c r="E179" s="12" t="s">
        <v>52</v>
      </c>
      <c r="F179" s="12" t="s">
        <v>59</v>
      </c>
      <c r="G179" s="37">
        <v>831.25</v>
      </c>
      <c r="H179" s="23">
        <f t="shared" si="14"/>
        <v>831.25</v>
      </c>
      <c r="I179" s="23">
        <f t="shared" si="16"/>
        <v>69.27083333333333</v>
      </c>
      <c r="J179" s="23">
        <f t="shared" si="17"/>
        <v>33.333333333333336</v>
      </c>
      <c r="K179" s="50">
        <v>0</v>
      </c>
      <c r="L179" s="23">
        <v>0</v>
      </c>
      <c r="M179" s="23">
        <f t="shared" si="15"/>
        <v>102.60416666666666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s="1" customFormat="1" ht="25.5" customHeight="1">
      <c r="A180" s="12">
        <v>176</v>
      </c>
      <c r="B180" s="19" t="s">
        <v>93</v>
      </c>
      <c r="C180" s="19" t="s">
        <v>211</v>
      </c>
      <c r="D180" s="21" t="s">
        <v>25</v>
      </c>
      <c r="E180" s="22" t="s">
        <v>44</v>
      </c>
      <c r="F180" s="12" t="s">
        <v>70</v>
      </c>
      <c r="G180" s="29">
        <v>578.83</v>
      </c>
      <c r="H180" s="23">
        <f t="shared" si="14"/>
        <v>578.83</v>
      </c>
      <c r="I180" s="23">
        <f t="shared" si="16"/>
        <v>48.23583333333334</v>
      </c>
      <c r="J180" s="23">
        <f t="shared" si="17"/>
        <v>33.333333333333336</v>
      </c>
      <c r="K180" s="41">
        <v>34.8</v>
      </c>
      <c r="L180" s="23">
        <v>0</v>
      </c>
      <c r="M180" s="23">
        <f t="shared" si="15"/>
        <v>116.36916666666667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s="1" customFormat="1" ht="25.5" customHeight="1">
      <c r="A181" s="12">
        <v>177</v>
      </c>
      <c r="B181" s="19" t="s">
        <v>265</v>
      </c>
      <c r="C181" s="19" t="s">
        <v>312</v>
      </c>
      <c r="D181" s="21" t="s">
        <v>24</v>
      </c>
      <c r="E181" s="12" t="s">
        <v>52</v>
      </c>
      <c r="F181" s="12" t="s">
        <v>65</v>
      </c>
      <c r="G181" s="38">
        <v>986</v>
      </c>
      <c r="H181" s="23">
        <f t="shared" si="14"/>
        <v>986</v>
      </c>
      <c r="I181" s="23">
        <f t="shared" si="16"/>
        <v>82.16666666666667</v>
      </c>
      <c r="J181" s="23">
        <f t="shared" si="17"/>
        <v>33.333333333333336</v>
      </c>
      <c r="K181" s="50">
        <v>0</v>
      </c>
      <c r="L181" s="23">
        <v>226</v>
      </c>
      <c r="M181" s="23">
        <f t="shared" si="15"/>
        <v>341.5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13" s="1" customFormat="1" ht="25.5" customHeight="1">
      <c r="A182" s="13">
        <v>178</v>
      </c>
      <c r="B182" s="19" t="s">
        <v>276</v>
      </c>
      <c r="C182" s="19" t="s">
        <v>323</v>
      </c>
      <c r="D182" s="21" t="s">
        <v>24</v>
      </c>
      <c r="E182" s="12" t="s">
        <v>52</v>
      </c>
      <c r="F182" s="12" t="s">
        <v>61</v>
      </c>
      <c r="G182" s="48">
        <v>675</v>
      </c>
      <c r="H182" s="23">
        <f t="shared" si="14"/>
        <v>675</v>
      </c>
      <c r="I182" s="23">
        <f t="shared" si="16"/>
        <v>56.25</v>
      </c>
      <c r="J182" s="23">
        <f t="shared" si="17"/>
        <v>33.333333333333336</v>
      </c>
      <c r="K182" s="50">
        <v>0</v>
      </c>
      <c r="L182" s="23">
        <v>537</v>
      </c>
      <c r="M182" s="23">
        <f t="shared" si="15"/>
        <v>626.5833333333334</v>
      </c>
    </row>
    <row r="183" spans="1:78" s="1" customFormat="1" ht="25.5" customHeight="1">
      <c r="A183" s="12">
        <v>179</v>
      </c>
      <c r="B183" s="24" t="s">
        <v>287</v>
      </c>
      <c r="C183" s="52" t="s">
        <v>333</v>
      </c>
      <c r="D183" s="21" t="s">
        <v>24</v>
      </c>
      <c r="E183" s="12" t="s">
        <v>53</v>
      </c>
      <c r="F183" s="12" t="s">
        <v>69</v>
      </c>
      <c r="G183" s="45">
        <v>2050</v>
      </c>
      <c r="H183" s="23">
        <f t="shared" si="14"/>
        <v>2050</v>
      </c>
      <c r="I183" s="23">
        <f t="shared" si="16"/>
        <v>170.83333333333334</v>
      </c>
      <c r="J183" s="23">
        <f t="shared" si="17"/>
        <v>33.333333333333336</v>
      </c>
      <c r="K183" s="50">
        <v>0</v>
      </c>
      <c r="L183" s="23">
        <v>0</v>
      </c>
      <c r="M183" s="23">
        <f t="shared" si="15"/>
        <v>204.16666666666669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s="1" customFormat="1" ht="25.5" customHeight="1">
      <c r="A184" s="12">
        <v>180</v>
      </c>
      <c r="B184" s="19" t="s">
        <v>144</v>
      </c>
      <c r="C184" s="19" t="s">
        <v>229</v>
      </c>
      <c r="D184" s="21" t="s">
        <v>25</v>
      </c>
      <c r="E184" s="12" t="s">
        <v>45</v>
      </c>
      <c r="F184" s="12" t="s">
        <v>70</v>
      </c>
      <c r="G184" s="29">
        <v>774.83</v>
      </c>
      <c r="H184" s="23">
        <f t="shared" si="14"/>
        <v>774.83</v>
      </c>
      <c r="I184" s="23">
        <f t="shared" si="16"/>
        <v>64.56916666666667</v>
      </c>
      <c r="J184" s="23">
        <f t="shared" si="17"/>
        <v>33.333333333333336</v>
      </c>
      <c r="K184" s="41">
        <v>0</v>
      </c>
      <c r="L184" s="23">
        <v>0</v>
      </c>
      <c r="M184" s="23">
        <f t="shared" si="15"/>
        <v>97.9025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s="1" customFormat="1" ht="25.5" customHeight="1">
      <c r="A185" s="13">
        <v>181</v>
      </c>
      <c r="B185" s="19" t="s">
        <v>199</v>
      </c>
      <c r="C185" s="30" t="s">
        <v>32</v>
      </c>
      <c r="D185" s="21" t="s">
        <v>25</v>
      </c>
      <c r="E185" s="12" t="s">
        <v>45</v>
      </c>
      <c r="F185" s="12" t="s">
        <v>70</v>
      </c>
      <c r="G185" s="29">
        <v>400</v>
      </c>
      <c r="H185" s="23">
        <f t="shared" si="14"/>
        <v>400</v>
      </c>
      <c r="I185" s="23">
        <f t="shared" si="16"/>
        <v>33.333333333333336</v>
      </c>
      <c r="J185" s="23">
        <f t="shared" si="17"/>
        <v>33.333333333333336</v>
      </c>
      <c r="K185" s="41">
        <v>0</v>
      </c>
      <c r="L185" s="23">
        <v>0</v>
      </c>
      <c r="M185" s="23">
        <f t="shared" si="15"/>
        <v>66.66666666666667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s="1" customFormat="1" ht="25.5" customHeight="1">
      <c r="A186" s="12">
        <v>182</v>
      </c>
      <c r="B186" s="19" t="s">
        <v>295</v>
      </c>
      <c r="C186" s="19" t="s">
        <v>339</v>
      </c>
      <c r="D186" s="21" t="s">
        <v>24</v>
      </c>
      <c r="E186" s="12" t="s">
        <v>53</v>
      </c>
      <c r="F186" s="12" t="s">
        <v>61</v>
      </c>
      <c r="G186" s="38">
        <v>675</v>
      </c>
      <c r="H186" s="23">
        <f t="shared" si="14"/>
        <v>675</v>
      </c>
      <c r="I186" s="23">
        <f t="shared" si="16"/>
        <v>56.25</v>
      </c>
      <c r="J186" s="23">
        <f t="shared" si="17"/>
        <v>33.333333333333336</v>
      </c>
      <c r="K186" s="50">
        <v>0</v>
      </c>
      <c r="L186" s="23">
        <v>0</v>
      </c>
      <c r="M186" s="23">
        <f t="shared" si="15"/>
        <v>89.58333333333334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s="1" customFormat="1" ht="25.5" customHeight="1">
      <c r="A187" s="12">
        <v>183</v>
      </c>
      <c r="B187" s="19" t="s">
        <v>200</v>
      </c>
      <c r="C187" s="19" t="s">
        <v>210</v>
      </c>
      <c r="D187" s="21" t="s">
        <v>25</v>
      </c>
      <c r="E187" s="12" t="s">
        <v>45</v>
      </c>
      <c r="F187" s="12" t="s">
        <v>70</v>
      </c>
      <c r="G187" s="44">
        <v>400</v>
      </c>
      <c r="H187" s="23">
        <f t="shared" si="14"/>
        <v>400</v>
      </c>
      <c r="I187" s="23">
        <f t="shared" si="16"/>
        <v>33.333333333333336</v>
      </c>
      <c r="J187" s="23">
        <f t="shared" si="17"/>
        <v>33.333333333333336</v>
      </c>
      <c r="K187" s="41">
        <v>4.86</v>
      </c>
      <c r="L187" s="23">
        <v>0</v>
      </c>
      <c r="M187" s="23">
        <f t="shared" si="15"/>
        <v>71.52666666666667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13" ht="22.5" customHeight="1">
      <c r="A188" s="13">
        <v>184</v>
      </c>
      <c r="B188" s="19" t="s">
        <v>121</v>
      </c>
      <c r="C188" s="19" t="s">
        <v>210</v>
      </c>
      <c r="D188" s="21" t="s">
        <v>25</v>
      </c>
      <c r="E188" s="12" t="s">
        <v>45</v>
      </c>
      <c r="F188" s="12" t="s">
        <v>70</v>
      </c>
      <c r="G188" s="29">
        <v>400</v>
      </c>
      <c r="H188" s="23">
        <f t="shared" si="14"/>
        <v>400</v>
      </c>
      <c r="I188" s="23">
        <f t="shared" si="16"/>
        <v>33.333333333333336</v>
      </c>
      <c r="J188" s="23">
        <f t="shared" si="17"/>
        <v>33.333333333333336</v>
      </c>
      <c r="K188" s="41">
        <v>0</v>
      </c>
      <c r="L188" s="23">
        <v>0</v>
      </c>
      <c r="M188" s="23">
        <f t="shared" si="15"/>
        <v>66.66666666666667</v>
      </c>
    </row>
    <row r="189" spans="1:78" s="1" customFormat="1" ht="25.5" customHeight="1">
      <c r="A189" s="12">
        <v>185</v>
      </c>
      <c r="B189" s="19" t="s">
        <v>201</v>
      </c>
      <c r="C189" s="19" t="s">
        <v>210</v>
      </c>
      <c r="D189" s="21" t="s">
        <v>25</v>
      </c>
      <c r="E189" s="12" t="s">
        <v>45</v>
      </c>
      <c r="F189" s="12" t="s">
        <v>70</v>
      </c>
      <c r="G189" s="29">
        <v>548.57</v>
      </c>
      <c r="H189" s="23">
        <f t="shared" si="14"/>
        <v>548.57</v>
      </c>
      <c r="I189" s="23">
        <f t="shared" si="16"/>
        <v>45.71416666666667</v>
      </c>
      <c r="J189" s="23">
        <f t="shared" si="17"/>
        <v>33.333333333333336</v>
      </c>
      <c r="K189" s="60">
        <v>66.02</v>
      </c>
      <c r="L189" s="23">
        <v>0</v>
      </c>
      <c r="M189" s="23">
        <f t="shared" si="15"/>
        <v>145.0675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s="1" customFormat="1" ht="25.5" customHeight="1">
      <c r="A190" s="12">
        <v>186</v>
      </c>
      <c r="B190" s="19" t="s">
        <v>122</v>
      </c>
      <c r="C190" s="19" t="s">
        <v>210</v>
      </c>
      <c r="D190" s="21" t="s">
        <v>25</v>
      </c>
      <c r="E190" s="12" t="s">
        <v>45</v>
      </c>
      <c r="F190" s="12" t="s">
        <v>70</v>
      </c>
      <c r="G190" s="31">
        <v>400</v>
      </c>
      <c r="H190" s="23">
        <f t="shared" si="14"/>
        <v>400</v>
      </c>
      <c r="I190" s="23">
        <f t="shared" si="16"/>
        <v>33.333333333333336</v>
      </c>
      <c r="J190" s="23">
        <f t="shared" si="17"/>
        <v>33.333333333333336</v>
      </c>
      <c r="K190" s="41">
        <v>0</v>
      </c>
      <c r="L190" s="23">
        <v>0</v>
      </c>
      <c r="M190" s="23">
        <f t="shared" si="15"/>
        <v>66.66666666666667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s="1" customFormat="1" ht="25.5" customHeight="1">
      <c r="A191" s="13">
        <v>187</v>
      </c>
      <c r="B191" s="19" t="s">
        <v>145</v>
      </c>
      <c r="C191" s="19" t="s">
        <v>230</v>
      </c>
      <c r="D191" s="21" t="s">
        <v>25</v>
      </c>
      <c r="E191" s="12" t="s">
        <v>45</v>
      </c>
      <c r="F191" s="12" t="s">
        <v>70</v>
      </c>
      <c r="G191" s="29">
        <v>750.81</v>
      </c>
      <c r="H191" s="23">
        <f t="shared" si="14"/>
        <v>750.81</v>
      </c>
      <c r="I191" s="23">
        <f aca="true" t="shared" si="18" ref="I191:I213">(G191/12)</f>
        <v>62.567499999999995</v>
      </c>
      <c r="J191" s="23">
        <f aca="true" t="shared" si="19" ref="J191:J213">(400/12)*1</f>
        <v>33.333333333333336</v>
      </c>
      <c r="K191" s="41">
        <v>162.76</v>
      </c>
      <c r="L191" s="23">
        <v>0</v>
      </c>
      <c r="M191" s="23">
        <f t="shared" si="15"/>
        <v>258.66083333333336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s="1" customFormat="1" ht="25.5" customHeight="1">
      <c r="A192" s="12">
        <v>188</v>
      </c>
      <c r="B192" s="24" t="s">
        <v>146</v>
      </c>
      <c r="C192" s="33" t="s">
        <v>231</v>
      </c>
      <c r="D192" s="21" t="s">
        <v>25</v>
      </c>
      <c r="E192" s="12" t="s">
        <v>45</v>
      </c>
      <c r="F192" s="12" t="s">
        <v>70</v>
      </c>
      <c r="G192" s="45">
        <v>578</v>
      </c>
      <c r="H192" s="23">
        <f t="shared" si="14"/>
        <v>578</v>
      </c>
      <c r="I192" s="23">
        <f t="shared" si="18"/>
        <v>48.166666666666664</v>
      </c>
      <c r="J192" s="23">
        <f t="shared" si="19"/>
        <v>33.333333333333336</v>
      </c>
      <c r="K192" s="41">
        <v>84.48</v>
      </c>
      <c r="L192" s="23">
        <v>0</v>
      </c>
      <c r="M192" s="23">
        <f t="shared" si="15"/>
        <v>165.98000000000002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s="1" customFormat="1" ht="25.5" customHeight="1">
      <c r="A193" s="12">
        <v>189</v>
      </c>
      <c r="B193" s="19" t="s">
        <v>94</v>
      </c>
      <c r="C193" s="19" t="s">
        <v>213</v>
      </c>
      <c r="D193" s="21" t="s">
        <v>25</v>
      </c>
      <c r="E193" s="22" t="s">
        <v>44</v>
      </c>
      <c r="F193" s="12" t="s">
        <v>70</v>
      </c>
      <c r="G193" s="31">
        <v>400</v>
      </c>
      <c r="H193" s="23">
        <f t="shared" si="14"/>
        <v>400</v>
      </c>
      <c r="I193" s="23">
        <f t="shared" si="18"/>
        <v>33.333333333333336</v>
      </c>
      <c r="J193" s="23">
        <f t="shared" si="19"/>
        <v>33.333333333333336</v>
      </c>
      <c r="K193" s="41">
        <v>35.7</v>
      </c>
      <c r="L193" s="23">
        <v>0</v>
      </c>
      <c r="M193" s="23">
        <f t="shared" si="15"/>
        <v>102.36666666666667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s="1" customFormat="1" ht="25.5" customHeight="1">
      <c r="A194" s="13">
        <v>190</v>
      </c>
      <c r="B194" s="24" t="s">
        <v>147</v>
      </c>
      <c r="C194" s="33" t="s">
        <v>226</v>
      </c>
      <c r="D194" s="21" t="s">
        <v>25</v>
      </c>
      <c r="E194" s="12" t="s">
        <v>45</v>
      </c>
      <c r="F194" s="12" t="s">
        <v>70</v>
      </c>
      <c r="G194" s="45">
        <v>400</v>
      </c>
      <c r="H194" s="23">
        <f t="shared" si="14"/>
        <v>400</v>
      </c>
      <c r="I194" s="23">
        <f t="shared" si="18"/>
        <v>33.333333333333336</v>
      </c>
      <c r="J194" s="23">
        <f t="shared" si="19"/>
        <v>33.333333333333336</v>
      </c>
      <c r="K194" s="41">
        <v>53.44</v>
      </c>
      <c r="L194" s="23">
        <v>0</v>
      </c>
      <c r="M194" s="23">
        <f t="shared" si="15"/>
        <v>120.10666666666667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s="1" customFormat="1" ht="25.5" customHeight="1">
      <c r="A195" s="12">
        <v>191</v>
      </c>
      <c r="B195" s="25" t="s">
        <v>148</v>
      </c>
      <c r="C195" s="27" t="s">
        <v>232</v>
      </c>
      <c r="D195" s="21" t="s">
        <v>25</v>
      </c>
      <c r="E195" s="12" t="s">
        <v>45</v>
      </c>
      <c r="F195" s="12" t="s">
        <v>70</v>
      </c>
      <c r="G195" s="31">
        <v>400</v>
      </c>
      <c r="H195" s="23">
        <f t="shared" si="14"/>
        <v>400</v>
      </c>
      <c r="I195" s="23">
        <f t="shared" si="18"/>
        <v>33.333333333333336</v>
      </c>
      <c r="J195" s="23">
        <f t="shared" si="19"/>
        <v>33.333333333333336</v>
      </c>
      <c r="K195" s="41">
        <v>53.44</v>
      </c>
      <c r="L195" s="23">
        <v>0</v>
      </c>
      <c r="M195" s="23">
        <f t="shared" si="15"/>
        <v>120.10666666666667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s="1" customFormat="1" ht="25.5" customHeight="1">
      <c r="A196" s="12">
        <v>192</v>
      </c>
      <c r="B196" s="25" t="s">
        <v>149</v>
      </c>
      <c r="C196" s="27" t="s">
        <v>28</v>
      </c>
      <c r="D196" s="21" t="s">
        <v>25</v>
      </c>
      <c r="E196" s="12" t="s">
        <v>45</v>
      </c>
      <c r="F196" s="12" t="s">
        <v>70</v>
      </c>
      <c r="G196" s="31">
        <v>400</v>
      </c>
      <c r="H196" s="23">
        <f t="shared" si="14"/>
        <v>400</v>
      </c>
      <c r="I196" s="23">
        <f t="shared" si="18"/>
        <v>33.333333333333336</v>
      </c>
      <c r="J196" s="23">
        <f t="shared" si="19"/>
        <v>33.333333333333336</v>
      </c>
      <c r="K196" s="41">
        <v>0</v>
      </c>
      <c r="L196" s="23">
        <v>0</v>
      </c>
      <c r="M196" s="23">
        <f t="shared" si="15"/>
        <v>66.66666666666667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s="1" customFormat="1" ht="25.5" customHeight="1">
      <c r="A197" s="13">
        <v>193</v>
      </c>
      <c r="B197" s="19" t="s">
        <v>123</v>
      </c>
      <c r="C197" s="19" t="s">
        <v>217</v>
      </c>
      <c r="D197" s="21" t="s">
        <v>25</v>
      </c>
      <c r="E197" s="12" t="s">
        <v>45</v>
      </c>
      <c r="F197" s="12" t="s">
        <v>70</v>
      </c>
      <c r="G197" s="29">
        <v>439.91</v>
      </c>
      <c r="H197" s="23">
        <f>G197*1</f>
        <v>439.91</v>
      </c>
      <c r="I197" s="23">
        <f t="shared" si="18"/>
        <v>36.65916666666667</v>
      </c>
      <c r="J197" s="23">
        <f t="shared" si="19"/>
        <v>33.333333333333336</v>
      </c>
      <c r="K197" s="41">
        <v>0</v>
      </c>
      <c r="L197" s="23">
        <v>0</v>
      </c>
      <c r="M197" s="23">
        <f>SUM(I197:L197)</f>
        <v>69.9925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s="1" customFormat="1" ht="31.5" customHeight="1">
      <c r="A198" s="12">
        <v>194</v>
      </c>
      <c r="B198" s="19" t="s">
        <v>74</v>
      </c>
      <c r="C198" s="19" t="s">
        <v>208</v>
      </c>
      <c r="D198" s="21" t="s">
        <v>25</v>
      </c>
      <c r="E198" s="22" t="s">
        <v>44</v>
      </c>
      <c r="F198" s="12" t="s">
        <v>70</v>
      </c>
      <c r="G198" s="29">
        <v>400</v>
      </c>
      <c r="H198" s="23">
        <f>G198*1</f>
        <v>400</v>
      </c>
      <c r="I198" s="23">
        <f t="shared" si="18"/>
        <v>33.333333333333336</v>
      </c>
      <c r="J198" s="23">
        <f t="shared" si="19"/>
        <v>33.333333333333336</v>
      </c>
      <c r="K198" s="41">
        <v>0</v>
      </c>
      <c r="L198" s="23">
        <v>0</v>
      </c>
      <c r="M198" s="23">
        <f>SUM(I198:L198)</f>
        <v>66.66666666666667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s="1" customFormat="1" ht="25.5" customHeight="1">
      <c r="A199" s="12">
        <v>195</v>
      </c>
      <c r="B199" s="19" t="s">
        <v>124</v>
      </c>
      <c r="C199" s="19" t="s">
        <v>210</v>
      </c>
      <c r="D199" s="21" t="s">
        <v>25</v>
      </c>
      <c r="E199" s="12" t="s">
        <v>45</v>
      </c>
      <c r="F199" s="12" t="s">
        <v>70</v>
      </c>
      <c r="G199" s="29">
        <v>400</v>
      </c>
      <c r="H199" s="23">
        <f>G199*1</f>
        <v>400</v>
      </c>
      <c r="I199" s="23">
        <f t="shared" si="18"/>
        <v>33.333333333333336</v>
      </c>
      <c r="J199" s="23">
        <f t="shared" si="19"/>
        <v>33.333333333333336</v>
      </c>
      <c r="K199" s="41">
        <v>80.16</v>
      </c>
      <c r="L199" s="23">
        <v>0</v>
      </c>
      <c r="M199" s="23">
        <f>SUM(I199:L199)</f>
        <v>146.82666666666665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s="1" customFormat="1" ht="25.5" customHeight="1">
      <c r="A200" s="13">
        <v>196</v>
      </c>
      <c r="B200" s="19" t="s">
        <v>150</v>
      </c>
      <c r="C200" s="19" t="s">
        <v>233</v>
      </c>
      <c r="D200" s="21" t="s">
        <v>25</v>
      </c>
      <c r="E200" s="12" t="s">
        <v>45</v>
      </c>
      <c r="F200" s="12" t="s">
        <v>70</v>
      </c>
      <c r="G200" s="29">
        <v>565.61</v>
      </c>
      <c r="H200" s="23">
        <f>G200*1</f>
        <v>565.61</v>
      </c>
      <c r="I200" s="23">
        <f t="shared" si="18"/>
        <v>47.134166666666665</v>
      </c>
      <c r="J200" s="23">
        <f t="shared" si="19"/>
        <v>33.333333333333336</v>
      </c>
      <c r="K200" s="41">
        <v>141.6</v>
      </c>
      <c r="L200" s="23">
        <v>0</v>
      </c>
      <c r="M200" s="23">
        <f>SUM(I200:L200)</f>
        <v>222.0675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s="1" customFormat="1" ht="25.5" customHeight="1">
      <c r="A201" s="12">
        <v>197</v>
      </c>
      <c r="B201" s="19" t="s">
        <v>351</v>
      </c>
      <c r="C201" s="19" t="s">
        <v>360</v>
      </c>
      <c r="D201" s="21" t="s">
        <v>24</v>
      </c>
      <c r="E201" s="12" t="s">
        <v>46</v>
      </c>
      <c r="F201" s="12" t="s">
        <v>66</v>
      </c>
      <c r="G201" s="28">
        <v>1200</v>
      </c>
      <c r="H201" s="23">
        <f>G201*1</f>
        <v>1200</v>
      </c>
      <c r="I201" s="23">
        <f t="shared" si="18"/>
        <v>100</v>
      </c>
      <c r="J201" s="23">
        <f t="shared" si="19"/>
        <v>33.333333333333336</v>
      </c>
      <c r="K201" s="50">
        <v>0</v>
      </c>
      <c r="L201" s="23">
        <v>0</v>
      </c>
      <c r="M201" s="23">
        <f>SUM(I201:L201)</f>
        <v>133.33333333333334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s="1" customFormat="1" ht="25.5" customHeight="1">
      <c r="A202" s="12">
        <v>198</v>
      </c>
      <c r="B202" s="24" t="s">
        <v>125</v>
      </c>
      <c r="C202" s="24" t="s">
        <v>221</v>
      </c>
      <c r="D202" s="21" t="s">
        <v>25</v>
      </c>
      <c r="E202" s="12" t="s">
        <v>45</v>
      </c>
      <c r="F202" s="12" t="s">
        <v>70</v>
      </c>
      <c r="G202" s="31">
        <v>400</v>
      </c>
      <c r="H202" s="23">
        <f>G202*1</f>
        <v>400</v>
      </c>
      <c r="I202" s="23">
        <f t="shared" si="18"/>
        <v>33.333333333333336</v>
      </c>
      <c r="J202" s="23">
        <f t="shared" si="19"/>
        <v>33.333333333333336</v>
      </c>
      <c r="K202" s="41">
        <v>0</v>
      </c>
      <c r="L202" s="23">
        <v>0</v>
      </c>
      <c r="M202" s="23">
        <f>SUM(I202:L202)</f>
        <v>66.66666666666667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s="1" customFormat="1" ht="25.5" customHeight="1">
      <c r="A203" s="13">
        <v>199</v>
      </c>
      <c r="B203" s="19" t="s">
        <v>162</v>
      </c>
      <c r="C203" s="19" t="s">
        <v>235</v>
      </c>
      <c r="D203" s="21" t="s">
        <v>25</v>
      </c>
      <c r="E203" s="12" t="s">
        <v>45</v>
      </c>
      <c r="F203" s="12" t="s">
        <v>70</v>
      </c>
      <c r="G203" s="29">
        <v>400</v>
      </c>
      <c r="H203" s="23">
        <f>G203*1</f>
        <v>400</v>
      </c>
      <c r="I203" s="23">
        <f t="shared" si="18"/>
        <v>33.333333333333336</v>
      </c>
      <c r="J203" s="23">
        <f t="shared" si="19"/>
        <v>33.333333333333336</v>
      </c>
      <c r="K203" s="41">
        <v>0</v>
      </c>
      <c r="L203" s="23">
        <v>0</v>
      </c>
      <c r="M203" s="23">
        <f>SUM(I203:L203)</f>
        <v>66.66666666666667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s="1" customFormat="1" ht="25.5" customHeight="1">
      <c r="A204" s="12">
        <v>200</v>
      </c>
      <c r="B204" s="19" t="s">
        <v>202</v>
      </c>
      <c r="C204" s="57" t="s">
        <v>36</v>
      </c>
      <c r="D204" s="21" t="s">
        <v>25</v>
      </c>
      <c r="E204" s="12" t="s">
        <v>45</v>
      </c>
      <c r="F204" s="12" t="s">
        <v>70</v>
      </c>
      <c r="G204" s="29">
        <v>526.19</v>
      </c>
      <c r="H204" s="23">
        <f>G204*1</f>
        <v>526.19</v>
      </c>
      <c r="I204" s="23">
        <f t="shared" si="18"/>
        <v>43.84916666666667</v>
      </c>
      <c r="J204" s="23">
        <f t="shared" si="19"/>
        <v>33.333333333333336</v>
      </c>
      <c r="K204" s="41">
        <v>131.4</v>
      </c>
      <c r="L204" s="23">
        <v>0</v>
      </c>
      <c r="M204" s="23">
        <f>SUM(I204:L204)</f>
        <v>208.5825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s="1" customFormat="1" ht="25.5" customHeight="1">
      <c r="A205" s="12">
        <v>201</v>
      </c>
      <c r="B205" s="19" t="s">
        <v>298</v>
      </c>
      <c r="C205" s="19" t="s">
        <v>342</v>
      </c>
      <c r="D205" s="21" t="s">
        <v>24</v>
      </c>
      <c r="E205" s="12" t="s">
        <v>53</v>
      </c>
      <c r="F205" s="12" t="s">
        <v>63</v>
      </c>
      <c r="G205" s="48">
        <v>1164</v>
      </c>
      <c r="H205" s="23">
        <f>G205*1</f>
        <v>1164</v>
      </c>
      <c r="I205" s="23">
        <f t="shared" si="18"/>
        <v>97</v>
      </c>
      <c r="J205" s="23">
        <f t="shared" si="19"/>
        <v>33.333333333333336</v>
      </c>
      <c r="K205" s="50">
        <v>0</v>
      </c>
      <c r="L205" s="23">
        <v>0</v>
      </c>
      <c r="M205" s="23">
        <f>SUM(I205:L205)</f>
        <v>130.33333333333334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s="1" customFormat="1" ht="40.5" customHeight="1">
      <c r="A206" s="13">
        <v>202</v>
      </c>
      <c r="B206" s="19" t="s">
        <v>203</v>
      </c>
      <c r="C206" s="47" t="s">
        <v>41</v>
      </c>
      <c r="D206" s="21" t="s">
        <v>25</v>
      </c>
      <c r="E206" s="12" t="s">
        <v>45</v>
      </c>
      <c r="F206" s="12" t="s">
        <v>70</v>
      </c>
      <c r="G206" s="29">
        <v>603.03</v>
      </c>
      <c r="H206" s="23">
        <f>G206*1</f>
        <v>603.03</v>
      </c>
      <c r="I206" s="23">
        <f t="shared" si="18"/>
        <v>50.2525</v>
      </c>
      <c r="J206" s="23">
        <f t="shared" si="19"/>
        <v>33.333333333333336</v>
      </c>
      <c r="K206" s="41">
        <v>0</v>
      </c>
      <c r="L206" s="23">
        <v>0</v>
      </c>
      <c r="M206" s="23">
        <f>SUM(I206:L206)</f>
        <v>83.58583333333334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s="1" customFormat="1" ht="25.5" customHeight="1">
      <c r="A207" s="12">
        <v>203</v>
      </c>
      <c r="B207" s="34" t="s">
        <v>204</v>
      </c>
      <c r="C207" s="49" t="s">
        <v>42</v>
      </c>
      <c r="D207" s="21" t="s">
        <v>25</v>
      </c>
      <c r="E207" s="12" t="s">
        <v>45</v>
      </c>
      <c r="F207" s="12" t="s">
        <v>70</v>
      </c>
      <c r="G207" s="29">
        <v>679.52</v>
      </c>
      <c r="H207" s="23">
        <f>G207*1</f>
        <v>679.52</v>
      </c>
      <c r="I207" s="23">
        <f t="shared" si="18"/>
        <v>56.626666666666665</v>
      </c>
      <c r="J207" s="23">
        <f t="shared" si="19"/>
        <v>33.333333333333336</v>
      </c>
      <c r="K207" s="41">
        <v>0</v>
      </c>
      <c r="L207" s="23">
        <v>0</v>
      </c>
      <c r="M207" s="23">
        <f>SUM(I207:L207)</f>
        <v>89.96000000000001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s="1" customFormat="1" ht="25.5" customHeight="1">
      <c r="A208" s="12">
        <v>204</v>
      </c>
      <c r="B208" s="19" t="s">
        <v>126</v>
      </c>
      <c r="C208" s="19" t="s">
        <v>215</v>
      </c>
      <c r="D208" s="21" t="s">
        <v>25</v>
      </c>
      <c r="E208" s="12" t="s">
        <v>45</v>
      </c>
      <c r="F208" s="12" t="s">
        <v>70</v>
      </c>
      <c r="G208" s="29">
        <v>596.21</v>
      </c>
      <c r="H208" s="23">
        <f>G208*1</f>
        <v>596.21</v>
      </c>
      <c r="I208" s="23">
        <f t="shared" si="18"/>
        <v>49.68416666666667</v>
      </c>
      <c r="J208" s="23">
        <f t="shared" si="19"/>
        <v>33.333333333333336</v>
      </c>
      <c r="K208" s="41">
        <v>0</v>
      </c>
      <c r="L208" s="23">
        <v>0</v>
      </c>
      <c r="M208" s="23">
        <f>SUM(I208:L208)</f>
        <v>83.01750000000001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s="1" customFormat="1" ht="25.5" customHeight="1">
      <c r="A209" s="12">
        <v>205</v>
      </c>
      <c r="B209" s="19" t="s">
        <v>127</v>
      </c>
      <c r="C209" s="19" t="s">
        <v>210</v>
      </c>
      <c r="D209" s="21" t="s">
        <v>25</v>
      </c>
      <c r="E209" s="12" t="s">
        <v>45</v>
      </c>
      <c r="F209" s="12" t="s">
        <v>70</v>
      </c>
      <c r="G209" s="31">
        <v>400</v>
      </c>
      <c r="H209" s="23">
        <f>G209*1</f>
        <v>400</v>
      </c>
      <c r="I209" s="23">
        <f t="shared" si="18"/>
        <v>33.333333333333336</v>
      </c>
      <c r="J209" s="23">
        <f t="shared" si="19"/>
        <v>33.333333333333336</v>
      </c>
      <c r="K209" s="41">
        <v>0</v>
      </c>
      <c r="L209" s="23">
        <v>0</v>
      </c>
      <c r="M209" s="23">
        <f>SUM(I209:L209)</f>
        <v>66.66666666666667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s="1" customFormat="1" ht="25.5" customHeight="1">
      <c r="A210" s="12">
        <v>206</v>
      </c>
      <c r="B210" s="19" t="s">
        <v>284</v>
      </c>
      <c r="C210" s="19" t="s">
        <v>330</v>
      </c>
      <c r="D210" s="21" t="s">
        <v>24</v>
      </c>
      <c r="E210" s="12" t="s">
        <v>53</v>
      </c>
      <c r="F210" s="12" t="s">
        <v>62</v>
      </c>
      <c r="G210" s="45">
        <v>590</v>
      </c>
      <c r="H210" s="23">
        <f>G210*1</f>
        <v>590</v>
      </c>
      <c r="I210" s="23">
        <f t="shared" si="18"/>
        <v>49.166666666666664</v>
      </c>
      <c r="J210" s="23">
        <f t="shared" si="19"/>
        <v>33.333333333333336</v>
      </c>
      <c r="K210" s="50">
        <v>0</v>
      </c>
      <c r="L210" s="23">
        <v>0</v>
      </c>
      <c r="M210" s="23">
        <f>SUM(I210:L210)</f>
        <v>82.5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s="1" customFormat="1" ht="25.5" customHeight="1">
      <c r="A211" s="12">
        <v>207</v>
      </c>
      <c r="B211" s="19" t="s">
        <v>205</v>
      </c>
      <c r="C211" s="30" t="s">
        <v>43</v>
      </c>
      <c r="D211" s="21" t="s">
        <v>25</v>
      </c>
      <c r="E211" s="12" t="s">
        <v>45</v>
      </c>
      <c r="F211" s="12" t="s">
        <v>70</v>
      </c>
      <c r="G211" s="29">
        <v>492.21</v>
      </c>
      <c r="H211" s="23">
        <f>G211*1</f>
        <v>492.21</v>
      </c>
      <c r="I211" s="23">
        <f t="shared" si="18"/>
        <v>41.0175</v>
      </c>
      <c r="J211" s="23">
        <f t="shared" si="19"/>
        <v>33.333333333333336</v>
      </c>
      <c r="K211" s="41">
        <v>0</v>
      </c>
      <c r="L211" s="23">
        <v>0</v>
      </c>
      <c r="M211" s="23">
        <f>SUM(I211:L211)</f>
        <v>74.35083333333333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s="1" customFormat="1" ht="25.5" customHeight="1">
      <c r="A212" s="12">
        <v>208</v>
      </c>
      <c r="B212" s="30" t="s">
        <v>163</v>
      </c>
      <c r="C212" s="30" t="s">
        <v>210</v>
      </c>
      <c r="D212" s="21" t="s">
        <v>25</v>
      </c>
      <c r="E212" s="12" t="s">
        <v>45</v>
      </c>
      <c r="F212" s="12" t="s">
        <v>70</v>
      </c>
      <c r="G212" s="48">
        <v>400</v>
      </c>
      <c r="H212" s="23">
        <f>G212*1</f>
        <v>400</v>
      </c>
      <c r="I212" s="23">
        <f t="shared" si="18"/>
        <v>33.333333333333336</v>
      </c>
      <c r="J212" s="23">
        <f t="shared" si="19"/>
        <v>33.333333333333336</v>
      </c>
      <c r="K212" s="41">
        <v>0</v>
      </c>
      <c r="L212" s="23">
        <v>0</v>
      </c>
      <c r="M212" s="23">
        <f>SUM(I212:L212)</f>
        <v>66.66666666666667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s="1" customFormat="1" ht="25.5" customHeight="1">
      <c r="A213" s="12">
        <v>209</v>
      </c>
      <c r="B213" s="19" t="s">
        <v>151</v>
      </c>
      <c r="C213" s="19" t="s">
        <v>234</v>
      </c>
      <c r="D213" s="21" t="s">
        <v>25</v>
      </c>
      <c r="E213" s="12" t="s">
        <v>45</v>
      </c>
      <c r="F213" s="12" t="s">
        <v>70</v>
      </c>
      <c r="G213" s="29">
        <v>561.63</v>
      </c>
      <c r="H213" s="23">
        <f>G213*1</f>
        <v>561.63</v>
      </c>
      <c r="I213" s="23">
        <f t="shared" si="18"/>
        <v>46.8025</v>
      </c>
      <c r="J213" s="23">
        <f t="shared" si="19"/>
        <v>33.333333333333336</v>
      </c>
      <c r="K213" s="41">
        <v>112.32</v>
      </c>
      <c r="L213" s="23">
        <v>0</v>
      </c>
      <c r="M213" s="23">
        <f>SUM(I213:L213)</f>
        <v>192.45583333333332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s="1" customFormat="1" ht="31.5" customHeight="1">
      <c r="A214" s="74" t="s">
        <v>16</v>
      </c>
      <c r="B214" s="74"/>
      <c r="C214" s="74"/>
      <c r="D214" s="18"/>
      <c r="E214" s="18"/>
      <c r="F214" s="18"/>
      <c r="G214" s="14">
        <f aca="true" t="shared" si="20" ref="G214:M214">SUM(G5:G213)</f>
        <v>146938.95999999996</v>
      </c>
      <c r="H214" s="14">
        <f t="shared" si="20"/>
        <v>146938.95999999996</v>
      </c>
      <c r="I214" s="14">
        <f t="shared" si="20"/>
        <v>12009.496666666679</v>
      </c>
      <c r="J214" s="14">
        <f t="shared" si="20"/>
        <v>6766.66666666665</v>
      </c>
      <c r="K214" s="14">
        <f t="shared" si="20"/>
        <v>4569</v>
      </c>
      <c r="L214" s="14">
        <f t="shared" si="20"/>
        <v>787</v>
      </c>
      <c r="M214" s="14">
        <f t="shared" si="20"/>
        <v>24132.163333333352</v>
      </c>
      <c r="N214" s="5"/>
      <c r="O214" s="11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34.5" customHeight="1">
      <c r="A215" s="61" t="s">
        <v>0</v>
      </c>
      <c r="B215" s="62"/>
      <c r="C215" s="62"/>
      <c r="D215" s="62"/>
      <c r="E215" s="62"/>
      <c r="F215" s="62"/>
      <c r="G215" s="62"/>
      <c r="H215" s="62"/>
      <c r="I215" s="63"/>
      <c r="J215" s="64" t="s">
        <v>385</v>
      </c>
      <c r="K215" s="65"/>
      <c r="L215" s="65"/>
      <c r="M215" s="66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</row>
    <row r="216" spans="1:78" ht="34.5" customHeight="1">
      <c r="A216" s="61" t="s">
        <v>4</v>
      </c>
      <c r="B216" s="62"/>
      <c r="C216" s="62"/>
      <c r="D216" s="62"/>
      <c r="E216" s="62"/>
      <c r="F216" s="62"/>
      <c r="G216" s="62"/>
      <c r="H216" s="62"/>
      <c r="I216" s="63"/>
      <c r="J216" s="67" t="s">
        <v>5</v>
      </c>
      <c r="K216" s="65"/>
      <c r="L216" s="65"/>
      <c r="M216" s="66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</row>
    <row r="217" spans="1:14" ht="34.5" customHeight="1">
      <c r="A217" s="61" t="s">
        <v>3</v>
      </c>
      <c r="B217" s="62"/>
      <c r="C217" s="62"/>
      <c r="D217" s="62"/>
      <c r="E217" s="62"/>
      <c r="F217" s="62"/>
      <c r="G217" s="62"/>
      <c r="H217" s="62"/>
      <c r="I217" s="63"/>
      <c r="J217" s="64" t="s">
        <v>388</v>
      </c>
      <c r="K217" s="68"/>
      <c r="L217" s="68"/>
      <c r="M217" s="69"/>
      <c r="N217" s="1"/>
    </row>
    <row r="218" spans="1:14" ht="34.5" customHeight="1">
      <c r="A218" s="61" t="s">
        <v>8</v>
      </c>
      <c r="B218" s="62"/>
      <c r="C218" s="62"/>
      <c r="D218" s="62"/>
      <c r="E218" s="62"/>
      <c r="F218" s="62"/>
      <c r="G218" s="62"/>
      <c r="H218" s="62"/>
      <c r="I218" s="63"/>
      <c r="J218" s="67" t="s">
        <v>389</v>
      </c>
      <c r="K218" s="65"/>
      <c r="L218" s="65"/>
      <c r="M218" s="66"/>
      <c r="N218" s="1"/>
    </row>
    <row r="219" spans="1:14" ht="34.5" customHeight="1">
      <c r="A219" s="61" t="s">
        <v>1</v>
      </c>
      <c r="B219" s="62"/>
      <c r="C219" s="62"/>
      <c r="D219" s="62"/>
      <c r="E219" s="62"/>
      <c r="F219" s="62"/>
      <c r="G219" s="62"/>
      <c r="H219" s="62"/>
      <c r="I219" s="63"/>
      <c r="J219" s="77" t="s">
        <v>390</v>
      </c>
      <c r="K219" s="70"/>
      <c r="L219" s="70"/>
      <c r="M219" s="71"/>
      <c r="N219" s="1"/>
    </row>
    <row r="220" spans="1:14" ht="34.5" customHeight="1">
      <c r="A220" s="61" t="s">
        <v>2</v>
      </c>
      <c r="B220" s="62"/>
      <c r="C220" s="62"/>
      <c r="D220" s="62"/>
      <c r="E220" s="62"/>
      <c r="F220" s="62"/>
      <c r="G220" s="62"/>
      <c r="H220" s="62"/>
      <c r="I220" s="63"/>
      <c r="J220" s="67" t="s">
        <v>391</v>
      </c>
      <c r="K220" s="65"/>
      <c r="L220" s="65"/>
      <c r="M220" s="66"/>
      <c r="N220" s="1"/>
    </row>
    <row r="221" spans="1:14" ht="12.75" customHeight="1">
      <c r="A221" s="2"/>
      <c r="B221" s="2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</row>
    <row r="222" spans="1:2" s="1" customFormat="1" ht="15">
      <c r="A222" s="10"/>
      <c r="B222" s="7"/>
    </row>
    <row r="223" spans="1:5" s="1" customFormat="1" ht="15">
      <c r="A223" s="9"/>
      <c r="B223" s="9"/>
      <c r="C223" s="9"/>
      <c r="D223" s="9"/>
      <c r="E223" s="9"/>
    </row>
    <row r="224" spans="1:5" s="1" customFormat="1" ht="15">
      <c r="A224" s="9"/>
      <c r="B224" s="9"/>
      <c r="C224" s="9"/>
      <c r="D224" s="9"/>
      <c r="E224" s="9"/>
    </row>
    <row r="225" s="1" customFormat="1" ht="15"/>
    <row r="226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</sheetData>
  <sheetProtection/>
  <autoFilter ref="A4:M220"/>
  <mergeCells count="17">
    <mergeCell ref="A2:M2"/>
    <mergeCell ref="A1:M1"/>
    <mergeCell ref="I3:M3"/>
    <mergeCell ref="A215:I215"/>
    <mergeCell ref="A216:I216"/>
    <mergeCell ref="A214:C214"/>
    <mergeCell ref="A3:H3"/>
    <mergeCell ref="A219:I219"/>
    <mergeCell ref="A220:I220"/>
    <mergeCell ref="J215:M215"/>
    <mergeCell ref="J216:M216"/>
    <mergeCell ref="J217:M217"/>
    <mergeCell ref="J218:M218"/>
    <mergeCell ref="J219:M219"/>
    <mergeCell ref="J220:M220"/>
    <mergeCell ref="A217:I217"/>
    <mergeCell ref="A218:I218"/>
  </mergeCells>
  <hyperlinks>
    <hyperlink ref="J219" r:id="rId1" display="direccionfinancieragadmz@gmail.com"/>
  </hyperlinks>
  <printOptions horizontalCentered="1" verticalCentered="1"/>
  <pageMargins left="0" right="0" top="0.2755905511811024" bottom="0.31496062992125984" header="0" footer="0"/>
  <pageSetup horizontalDpi="600" verticalDpi="600" orientation="landscape" paperSize="9" scale="67" r:id="rId3"/>
  <headerFooter>
    <oddHeader>&amp;R&amp;"Calibri,Normal"&amp;K000000&amp;G</oddHeader>
    <oddFooter>&amp;L&amp;"Calibri,Normal"&amp;K000000&amp;P de &amp;N&amp;C&amp;"Calibri,Normal"&amp;K000000GAD MUNICIPAL DE ZARUMA&amp;R&amp;"Calibri,Normal"&amp;K000000&amp;F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FINANCIERO</cp:lastModifiedBy>
  <cp:lastPrinted>2021-09-07T16:41:25Z</cp:lastPrinted>
  <dcterms:created xsi:type="dcterms:W3CDTF">2011-04-19T14:26:13Z</dcterms:created>
  <dcterms:modified xsi:type="dcterms:W3CDTF">2021-12-01T15:06:52Z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